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00" yWindow="1400" windowWidth="32100" windowHeight="19760" activeTab="3"/>
  </bookViews>
  <sheets>
    <sheet name="Prize calcs" sheetId="1" r:id="rId1"/>
    <sheet name="3 Game Score Sheet" sheetId="2" r:id="rId2"/>
    <sheet name="6 Game Score Sheet " sheetId="3" r:id="rId3"/>
    <sheet name="Swiss System Scoresheet" sheetId="4" r:id="rId4"/>
  </sheets>
  <definedNames>
    <definedName name="_xlnm.Print_Area" localSheetId="0">'Prize calcs'!$I$8:$U$31</definedName>
  </definedNames>
  <calcPr fullCalcOnLoad="1"/>
</workbook>
</file>

<file path=xl/sharedStrings.xml><?xml version="1.0" encoding="utf-8"?>
<sst xmlns="http://schemas.openxmlformats.org/spreadsheetml/2006/main" count="326" uniqueCount="63">
  <si>
    <t>ONE</t>
  </si>
  <si>
    <t>TWO</t>
  </si>
  <si>
    <t>THREE</t>
  </si>
  <si>
    <t>RECAP</t>
  </si>
  <si>
    <t>VERSUS</t>
  </si>
  <si>
    <t>ACCUM</t>
  </si>
  <si>
    <t>W &amp; L</t>
  </si>
  <si>
    <t>quotient</t>
  </si>
  <si>
    <t>SCORE</t>
  </si>
  <si>
    <t>W/L +/-</t>
  </si>
  <si>
    <t xml:space="preserve"> </t>
  </si>
  <si>
    <t>Team #</t>
  </si>
  <si>
    <t xml:space="preserve">Point  Difference +/- </t>
  </si>
  <si>
    <t>Rank</t>
  </si>
  <si>
    <r>
      <rPr>
        <sz val="22"/>
        <rFont val="Arial"/>
        <family val="2"/>
      </rPr>
      <t xml:space="preserve">NAMES     </t>
    </r>
    <r>
      <rPr>
        <sz val="16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of  Team Members</t>
    </r>
  </si>
  <si>
    <t>FOUR</t>
  </si>
  <si>
    <t>FIVE</t>
  </si>
  <si>
    <t>SIX</t>
  </si>
  <si>
    <t>FPUSA 3-GAME SCORESHEET</t>
  </si>
  <si>
    <t>FPUSA 6-GAME SCORE SHEET</t>
  </si>
  <si>
    <t>Total Registration Fees</t>
  </si>
  <si>
    <t>INSTRUCTIONS</t>
  </si>
  <si>
    <t>Number of Players</t>
  </si>
  <si>
    <t>• Fill in the pink cells only by overwriting with your values</t>
  </si>
  <si>
    <t>• Prize percentages for the Concours and Consolante are obtained from the 1-day tournament guidelines.</t>
  </si>
  <si>
    <t>Club Holdback</t>
  </si>
  <si>
    <t>The numbers under each denomination are the notes required to make up individual prizes</t>
  </si>
  <si>
    <t>Total for Prizes</t>
  </si>
  <si>
    <t>Players per team</t>
  </si>
  <si>
    <t>prizes</t>
  </si>
  <si>
    <t>percentages</t>
  </si>
  <si>
    <t>Per Team</t>
  </si>
  <si>
    <t>Individual</t>
  </si>
  <si>
    <t>Concours</t>
  </si>
  <si>
    <t>Team</t>
  </si>
  <si>
    <t>RoundDn</t>
  </si>
  <si>
    <t>Each</t>
  </si>
  <si>
    <t>Totals</t>
  </si>
  <si>
    <t>denominations</t>
  </si>
  <si>
    <t>1st</t>
  </si>
  <si>
    <t xml:space="preserve">1st </t>
  </si>
  <si>
    <t>2nd</t>
  </si>
  <si>
    <t>3rd</t>
  </si>
  <si>
    <t>4rd</t>
  </si>
  <si>
    <t>Consolante</t>
  </si>
  <si>
    <t>4th</t>
  </si>
  <si>
    <t>checksum</t>
  </si>
  <si>
    <t>number of notes</t>
  </si>
  <si>
    <t>FPUSA 3-GAME SWISS SYSTEM SCORE SHEET</t>
  </si>
  <si>
    <t xml:space="preserve">            Game 1</t>
  </si>
  <si>
    <t>Game 2</t>
  </si>
  <si>
    <t>Game 3</t>
  </si>
  <si>
    <t>Court Assignment</t>
  </si>
  <si>
    <t>1-0 vs 1-0 From Game 1 using Point Differential for Pairing</t>
  </si>
  <si>
    <t>2-0 vs 2-0 From Game 2 using Point Differential for Pairing</t>
  </si>
  <si>
    <t xml:space="preserve">   Team #      Score</t>
  </si>
  <si>
    <t xml:space="preserve">   Team #       Score</t>
  </si>
  <si>
    <t xml:space="preserve">  Team #       Score</t>
  </si>
  <si>
    <t xml:space="preserve">    ------------            ------------</t>
  </si>
  <si>
    <t xml:space="preserve">    ------------           ------------</t>
  </si>
  <si>
    <t xml:space="preserve">       ------------              ------------</t>
  </si>
  <si>
    <t>1-1 vs 1-1 From Game 2 using Point Differential for Pairing</t>
  </si>
  <si>
    <t>0-1 vs 0-1 From Game 1 using Point Differential for Pairing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</si>
</sst>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00%"/>
    <numFmt numFmtId="167" formatCode="_(* #,##0_);_(* \(#,##0\);_(* &quot;-&quot;??_);_(@_)"/>
    <numFmt numFmtId="168" formatCode="0.00000"/>
    <numFmt numFmtId="169" formatCode="0.0%"/>
  </numFmts>
  <fonts count="65">
    <font>
      <sz val="10"/>
      <name val="Arial"/>
      <family val="0"/>
    </font>
    <font>
      <sz val="10"/>
      <color indexed="8"/>
      <name val="Avenir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7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9"/>
      <name val="Avenir Next Medium"/>
      <family val="2"/>
    </font>
    <font>
      <b/>
      <sz val="9"/>
      <name val="Avenir Next Medium"/>
      <family val="2"/>
    </font>
    <font>
      <sz val="8"/>
      <name val="Avenir Next Medium"/>
      <family val="2"/>
    </font>
    <font>
      <b/>
      <sz val="11"/>
      <name val="Avenir Next Medium"/>
      <family val="2"/>
    </font>
    <font>
      <b/>
      <sz val="10"/>
      <name val="Avenir Next Medium"/>
      <family val="2"/>
    </font>
    <font>
      <sz val="10"/>
      <name val="Avenir Next Medium"/>
      <family val="2"/>
    </font>
    <font>
      <sz val="9"/>
      <color indexed="8"/>
      <name val="Avenir Next Medium"/>
      <family val="2"/>
    </font>
    <font>
      <sz val="9"/>
      <name val="Arial"/>
      <family val="2"/>
    </font>
    <font>
      <sz val="18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color indexed="29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venir"/>
      <family val="2"/>
    </font>
    <font>
      <b/>
      <sz val="13"/>
      <color indexed="56"/>
      <name val="Avenir"/>
      <family val="2"/>
    </font>
    <font>
      <b/>
      <sz val="11"/>
      <color indexed="56"/>
      <name val="Avenir"/>
      <family val="2"/>
    </font>
    <font>
      <sz val="10"/>
      <color indexed="17"/>
      <name val="Avenir"/>
      <family val="2"/>
    </font>
    <font>
      <sz val="10"/>
      <color indexed="20"/>
      <name val="Avenir"/>
      <family val="2"/>
    </font>
    <font>
      <sz val="10"/>
      <color indexed="60"/>
      <name val="Avenir"/>
      <family val="2"/>
    </font>
    <font>
      <sz val="10"/>
      <color indexed="62"/>
      <name val="Avenir"/>
      <family val="2"/>
    </font>
    <font>
      <b/>
      <sz val="10"/>
      <color indexed="63"/>
      <name val="Avenir"/>
      <family val="2"/>
    </font>
    <font>
      <b/>
      <sz val="10"/>
      <color indexed="52"/>
      <name val="Avenir"/>
      <family val="2"/>
    </font>
    <font>
      <sz val="10"/>
      <color indexed="52"/>
      <name val="Avenir"/>
      <family val="2"/>
    </font>
    <font>
      <b/>
      <sz val="10"/>
      <color indexed="9"/>
      <name val="Avenir"/>
      <family val="2"/>
    </font>
    <font>
      <sz val="10"/>
      <color indexed="10"/>
      <name val="Avenir"/>
      <family val="2"/>
    </font>
    <font>
      <i/>
      <sz val="10"/>
      <color indexed="23"/>
      <name val="Avenir"/>
      <family val="2"/>
    </font>
    <font>
      <b/>
      <sz val="10"/>
      <color indexed="8"/>
      <name val="Avenir"/>
      <family val="2"/>
    </font>
    <font>
      <sz val="10"/>
      <color indexed="9"/>
      <name val="Avenir"/>
      <family val="2"/>
    </font>
    <font>
      <sz val="10"/>
      <color theme="1"/>
      <name val="Avenir"/>
      <family val="2"/>
    </font>
    <font>
      <sz val="10"/>
      <color theme="0"/>
      <name val="Avenir"/>
      <family val="2"/>
    </font>
    <font>
      <sz val="10"/>
      <color rgb="FF9C0006"/>
      <name val="Avenir"/>
      <family val="2"/>
    </font>
    <font>
      <b/>
      <sz val="10"/>
      <color rgb="FFFA7D00"/>
      <name val="Avenir"/>
      <family val="2"/>
    </font>
    <font>
      <b/>
      <sz val="10"/>
      <color theme="0"/>
      <name val="Avenir"/>
      <family val="2"/>
    </font>
    <font>
      <i/>
      <sz val="10"/>
      <color rgb="FF7F7F7F"/>
      <name val="Avenir"/>
      <family val="2"/>
    </font>
    <font>
      <sz val="10"/>
      <color rgb="FF006100"/>
      <name val="Avenir"/>
      <family val="2"/>
    </font>
    <font>
      <b/>
      <sz val="15"/>
      <color theme="3"/>
      <name val="Avenir"/>
      <family val="2"/>
    </font>
    <font>
      <b/>
      <sz val="13"/>
      <color theme="3"/>
      <name val="Avenir"/>
      <family val="2"/>
    </font>
    <font>
      <b/>
      <sz val="11"/>
      <color theme="3"/>
      <name val="Avenir"/>
      <family val="2"/>
    </font>
    <font>
      <sz val="10"/>
      <color rgb="FF3F3F76"/>
      <name val="Avenir"/>
      <family val="2"/>
    </font>
    <font>
      <sz val="10"/>
      <color rgb="FFFA7D00"/>
      <name val="Avenir"/>
      <family val="2"/>
    </font>
    <font>
      <sz val="10"/>
      <color rgb="FF9C5700"/>
      <name val="Avenir"/>
      <family val="2"/>
    </font>
    <font>
      <b/>
      <sz val="10"/>
      <color rgb="FF3F3F3F"/>
      <name val="Avenir"/>
      <family val="2"/>
    </font>
    <font>
      <sz val="18"/>
      <color theme="3"/>
      <name val="Cambria"/>
      <family val="2"/>
    </font>
    <font>
      <b/>
      <sz val="10"/>
      <color theme="1"/>
      <name val="Avenir"/>
      <family val="2"/>
    </font>
    <font>
      <sz val="10"/>
      <color rgb="FFFF0000"/>
      <name val="Avenir"/>
      <family val="2"/>
    </font>
    <font>
      <sz val="9"/>
      <color theme="1"/>
      <name val="Avenir Next Medium"/>
      <family val="2"/>
    </font>
    <font>
      <sz val="16"/>
      <color theme="1"/>
      <name val="Calibri"/>
      <family val="2"/>
    </font>
    <font>
      <b/>
      <sz val="16"/>
      <color rgb="FFFF505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 diagonalUp="1">
      <left/>
      <right style="thin"/>
      <top style="thin"/>
      <bottom style="thin"/>
      <diagonal style="hair"/>
    </border>
    <border>
      <left style="thin"/>
      <right style="thin"/>
      <top/>
      <bottom/>
    </border>
    <border diagonalUp="1">
      <left/>
      <right style="thin"/>
      <top/>
      <bottom style="thin"/>
      <diagonal style="hair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ck"/>
    </border>
    <border>
      <left style="thick"/>
      <right style="thick"/>
      <top style="thick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 style="thick"/>
      <top/>
      <bottom style="thick"/>
    </border>
    <border>
      <left/>
      <right style="thick"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57" applyFont="1" applyProtection="1">
      <alignment/>
      <protection locked="0"/>
    </xf>
    <xf numFmtId="0" fontId="16" fillId="0" borderId="0" xfId="57" applyFont="1" applyFill="1" applyProtection="1">
      <alignment/>
      <protection locked="0"/>
    </xf>
    <xf numFmtId="10" fontId="16" fillId="0" borderId="22" xfId="57" applyNumberFormat="1" applyFont="1" applyFill="1" applyBorder="1" applyProtection="1">
      <alignment/>
      <protection locked="0"/>
    </xf>
    <xf numFmtId="0" fontId="16" fillId="0" borderId="22" xfId="57" applyFont="1" applyFill="1" applyBorder="1" applyProtection="1">
      <alignment/>
      <protection locked="0"/>
    </xf>
    <xf numFmtId="0" fontId="16" fillId="0" borderId="0" xfId="57" applyFont="1" applyFill="1" applyBorder="1" applyProtection="1">
      <alignment/>
      <protection locked="0"/>
    </xf>
    <xf numFmtId="169" fontId="16" fillId="0" borderId="0" xfId="57" applyNumberFormat="1" applyFont="1" applyFill="1" applyProtection="1">
      <alignment/>
      <protection locked="0"/>
    </xf>
    <xf numFmtId="0" fontId="16" fillId="0" borderId="0" xfId="57" applyFont="1" applyAlignment="1" applyProtection="1">
      <alignment horizontal="right"/>
      <protection locked="0"/>
    </xf>
    <xf numFmtId="44" fontId="16" fillId="33" borderId="0" xfId="47" applyFont="1" applyFill="1" applyBorder="1" applyAlignment="1" applyProtection="1">
      <alignment/>
      <protection locked="0"/>
    </xf>
    <xf numFmtId="0" fontId="16" fillId="0" borderId="0" xfId="57" applyFont="1" applyBorder="1" applyAlignment="1" applyProtection="1">
      <alignment horizontal="left" vertical="top" wrapText="1"/>
      <protection locked="0"/>
    </xf>
    <xf numFmtId="10" fontId="16" fillId="0" borderId="23" xfId="57" applyNumberFormat="1" applyFont="1" applyFill="1" applyBorder="1" applyAlignment="1" applyProtection="1">
      <alignment/>
      <protection locked="0"/>
    </xf>
    <xf numFmtId="10" fontId="16" fillId="0" borderId="0" xfId="57" applyNumberFormat="1" applyFont="1" applyFill="1" applyBorder="1" applyAlignment="1" applyProtection="1">
      <alignment/>
      <protection locked="0"/>
    </xf>
    <xf numFmtId="169" fontId="16" fillId="0" borderId="0" xfId="57" applyNumberFormat="1" applyFont="1" applyFill="1" applyAlignment="1" applyProtection="1">
      <alignment/>
      <protection locked="0"/>
    </xf>
    <xf numFmtId="164" fontId="16" fillId="0" borderId="0" xfId="57" applyNumberFormat="1" applyFont="1" applyBorder="1" applyProtection="1">
      <alignment/>
      <protection locked="0"/>
    </xf>
    <xf numFmtId="165" fontId="16" fillId="0" borderId="0" xfId="57" applyNumberFormat="1" applyFont="1" applyProtection="1">
      <alignment/>
      <protection locked="0"/>
    </xf>
    <xf numFmtId="166" fontId="16" fillId="0" borderId="24" xfId="57" applyNumberFormat="1" applyFont="1" applyFill="1" applyBorder="1" applyAlignment="1" applyProtection="1">
      <alignment/>
      <protection locked="0"/>
    </xf>
    <xf numFmtId="166" fontId="16" fillId="0" borderId="0" xfId="57" applyNumberFormat="1" applyFont="1" applyFill="1" applyBorder="1" applyAlignment="1" applyProtection="1">
      <alignment/>
      <protection locked="0"/>
    </xf>
    <xf numFmtId="0" fontId="16" fillId="0" borderId="0" xfId="57" applyFont="1">
      <alignment/>
      <protection/>
    </xf>
    <xf numFmtId="165" fontId="16" fillId="0" borderId="0" xfId="57" applyNumberFormat="1" applyFont="1" applyProtection="1">
      <alignment/>
      <protection/>
    </xf>
    <xf numFmtId="167" fontId="16" fillId="33" borderId="0" xfId="44" applyNumberFormat="1" applyFont="1" applyFill="1" applyBorder="1" applyAlignment="1" applyProtection="1">
      <alignment/>
      <protection/>
    </xf>
    <xf numFmtId="10" fontId="16" fillId="0" borderId="24" xfId="57" applyNumberFormat="1" applyFont="1" applyFill="1" applyBorder="1" applyProtection="1">
      <alignment/>
      <protection locked="0"/>
    </xf>
    <xf numFmtId="8" fontId="17" fillId="33" borderId="25" xfId="57" applyNumberFormat="1" applyFont="1" applyFill="1" applyBorder="1" applyAlignment="1" applyProtection="1">
      <alignment/>
      <protection locked="0"/>
    </xf>
    <xf numFmtId="0" fontId="16" fillId="0" borderId="0" xfId="57" applyFont="1" applyBorder="1" applyAlignment="1" applyProtection="1">
      <alignment horizontal="right"/>
      <protection locked="0"/>
    </xf>
    <xf numFmtId="165" fontId="16" fillId="0" borderId="0" xfId="57" applyNumberFormat="1" applyFont="1" applyBorder="1" applyProtection="1">
      <alignment/>
      <protection/>
    </xf>
    <xf numFmtId="43" fontId="16" fillId="0" borderId="0" xfId="57" applyNumberFormat="1" applyFont="1" applyBorder="1" applyProtection="1">
      <alignment/>
      <protection/>
    </xf>
    <xf numFmtId="0" fontId="16" fillId="0" borderId="0" xfId="57" applyFont="1" applyBorder="1" applyProtection="1">
      <alignment/>
      <protection locked="0"/>
    </xf>
    <xf numFmtId="168" fontId="16" fillId="0" borderId="0" xfId="57" applyNumberFormat="1" applyFont="1" applyAlignment="1" applyProtection="1">
      <alignment horizontal="left"/>
      <protection locked="0"/>
    </xf>
    <xf numFmtId="10" fontId="16" fillId="0" borderId="14" xfId="57" applyNumberFormat="1" applyFont="1" applyFill="1" applyBorder="1" applyProtection="1">
      <alignment/>
      <protection locked="0"/>
    </xf>
    <xf numFmtId="0" fontId="16" fillId="0" borderId="0" xfId="57" applyFont="1" applyAlignment="1" applyProtection="1">
      <alignment horizontal="center"/>
      <protection locked="0"/>
    </xf>
    <xf numFmtId="165" fontId="16" fillId="0" borderId="0" xfId="57" applyNumberFormat="1" applyFont="1" applyBorder="1" applyProtection="1">
      <alignment/>
      <protection locked="0"/>
    </xf>
    <xf numFmtId="0" fontId="16" fillId="0" borderId="0" xfId="57" applyFont="1" applyBorder="1" applyProtection="1">
      <alignment/>
      <protection/>
    </xf>
    <xf numFmtId="0" fontId="19" fillId="34" borderId="26" xfId="57" applyFont="1" applyFill="1" applyBorder="1" applyAlignment="1" applyProtection="1">
      <alignment vertical="center"/>
      <protection/>
    </xf>
    <xf numFmtId="165" fontId="16" fillId="34" borderId="20" xfId="57" applyNumberFormat="1" applyFont="1" applyFill="1" applyBorder="1" applyAlignment="1" applyProtection="1">
      <alignment vertical="center"/>
      <protection/>
    </xf>
    <xf numFmtId="165" fontId="16" fillId="34" borderId="25" xfId="57" applyNumberFormat="1" applyFont="1" applyFill="1" applyBorder="1" applyAlignment="1" applyProtection="1">
      <alignment vertical="center"/>
      <protection/>
    </xf>
    <xf numFmtId="1" fontId="20" fillId="33" borderId="26" xfId="57" applyNumberFormat="1" applyFont="1" applyFill="1" applyBorder="1" applyAlignment="1" applyProtection="1">
      <alignment horizontal="center" vertical="center"/>
      <protection/>
    </xf>
    <xf numFmtId="165" fontId="16" fillId="0" borderId="0" xfId="57" applyNumberFormat="1" applyFont="1" applyFill="1" applyBorder="1" applyProtection="1">
      <alignment/>
      <protection locked="0"/>
    </xf>
    <xf numFmtId="1" fontId="20" fillId="0" borderId="0" xfId="57" applyNumberFormat="1" applyFont="1" applyFill="1" applyBorder="1" applyAlignment="1" applyProtection="1">
      <alignment horizontal="center"/>
      <protection locked="0"/>
    </xf>
    <xf numFmtId="0" fontId="16" fillId="0" borderId="25" xfId="57" applyFont="1" applyBorder="1" applyProtection="1">
      <alignment/>
      <protection locked="0"/>
    </xf>
    <xf numFmtId="165" fontId="16" fillId="35" borderId="25" xfId="57" applyNumberFormat="1" applyFont="1" applyFill="1" applyBorder="1" applyProtection="1">
      <alignment/>
      <protection locked="0"/>
    </xf>
    <xf numFmtId="0" fontId="16" fillId="36" borderId="25" xfId="57" applyFont="1" applyFill="1" applyBorder="1" applyAlignment="1" applyProtection="1">
      <alignment horizontal="center"/>
      <protection/>
    </xf>
    <xf numFmtId="0" fontId="16" fillId="35" borderId="26" xfId="57" applyFont="1" applyFill="1" applyBorder="1" applyAlignment="1" applyProtection="1">
      <alignment horizontal="center"/>
      <protection/>
    </xf>
    <xf numFmtId="0" fontId="21" fillId="37" borderId="25" xfId="57" applyFont="1" applyFill="1" applyBorder="1" applyAlignment="1" applyProtection="1">
      <alignment horizontal="center"/>
      <protection/>
    </xf>
    <xf numFmtId="0" fontId="16" fillId="37" borderId="25" xfId="57" applyFont="1" applyFill="1" applyBorder="1" applyProtection="1">
      <alignment/>
      <protection/>
    </xf>
    <xf numFmtId="0" fontId="16" fillId="37" borderId="0" xfId="57" applyFont="1" applyFill="1" applyBorder="1" applyProtection="1">
      <alignment/>
      <protection locked="0"/>
    </xf>
    <xf numFmtId="0" fontId="16" fillId="37" borderId="0" xfId="57" applyFont="1" applyFill="1" applyBorder="1" applyAlignment="1" applyProtection="1">
      <alignment horizontal="center"/>
      <protection locked="0"/>
    </xf>
    <xf numFmtId="169" fontId="16" fillId="0" borderId="0" xfId="57" applyNumberFormat="1" applyFont="1" applyProtection="1">
      <alignment/>
      <protection locked="0"/>
    </xf>
    <xf numFmtId="0" fontId="16" fillId="0" borderId="25" xfId="57" applyFont="1" applyFill="1" applyBorder="1" applyAlignment="1" applyProtection="1">
      <alignment horizontal="center"/>
      <protection/>
    </xf>
    <xf numFmtId="10" fontId="62" fillId="0" borderId="25" xfId="57" applyNumberFormat="1" applyFont="1" applyFill="1" applyBorder="1" applyAlignment="1" applyProtection="1">
      <alignment horizontal="center"/>
      <protection locked="0"/>
    </xf>
    <xf numFmtId="165" fontId="16" fillId="36" borderId="25" xfId="57" applyNumberFormat="1" applyFont="1" applyFill="1" applyBorder="1" applyProtection="1">
      <alignment/>
      <protection/>
    </xf>
    <xf numFmtId="165" fontId="16" fillId="35" borderId="26" xfId="57" applyNumberFormat="1" applyFont="1" applyFill="1" applyBorder="1" applyProtection="1">
      <alignment/>
      <protection/>
    </xf>
    <xf numFmtId="0" fontId="21" fillId="0" borderId="25" xfId="57" applyFont="1" applyBorder="1" applyAlignment="1" applyProtection="1">
      <alignment horizontal="center"/>
      <protection/>
    </xf>
    <xf numFmtId="1" fontId="21" fillId="0" borderId="25" xfId="57" applyNumberFormat="1" applyFont="1" applyFill="1" applyBorder="1" applyAlignment="1" applyProtection="1">
      <alignment horizontal="center"/>
      <protection/>
    </xf>
    <xf numFmtId="0" fontId="21" fillId="38" borderId="26" xfId="57" applyFont="1" applyFill="1" applyBorder="1" applyAlignment="1" applyProtection="1">
      <alignment horizontal="center"/>
      <protection/>
    </xf>
    <xf numFmtId="10" fontId="16" fillId="0" borderId="0" xfId="57" applyNumberFormat="1" applyFont="1" applyFill="1" applyBorder="1" applyProtection="1">
      <alignment/>
      <protection locked="0"/>
    </xf>
    <xf numFmtId="0" fontId="16" fillId="0" borderId="27" xfId="57" applyFont="1" applyFill="1" applyBorder="1" applyAlignment="1" applyProtection="1">
      <alignment horizontal="left"/>
      <protection locked="0"/>
    </xf>
    <xf numFmtId="0" fontId="16" fillId="0" borderId="25" xfId="57" applyFont="1" applyFill="1" applyBorder="1" applyAlignment="1" applyProtection="1">
      <alignment horizontal="left"/>
      <protection locked="0"/>
    </xf>
    <xf numFmtId="0" fontId="21" fillId="38" borderId="25" xfId="57" applyFont="1" applyFill="1" applyBorder="1" applyAlignment="1" applyProtection="1">
      <alignment horizontal="center"/>
      <protection/>
    </xf>
    <xf numFmtId="10" fontId="16" fillId="0" borderId="0" xfId="57" applyNumberFormat="1" applyFont="1" applyProtection="1">
      <alignment/>
      <protection locked="0"/>
    </xf>
    <xf numFmtId="0" fontId="16" fillId="0" borderId="25" xfId="57" applyFont="1" applyBorder="1" applyAlignment="1" applyProtection="1">
      <alignment horizontal="left"/>
      <protection locked="0"/>
    </xf>
    <xf numFmtId="0" fontId="16" fillId="0" borderId="27" xfId="57" applyFont="1" applyFill="1" applyBorder="1" applyAlignment="1" applyProtection="1">
      <alignment horizontal="center"/>
      <protection/>
    </xf>
    <xf numFmtId="0" fontId="16" fillId="0" borderId="27" xfId="57" applyFont="1" applyFill="1" applyBorder="1" applyAlignment="1" applyProtection="1">
      <alignment horizontal="center"/>
      <protection locked="0"/>
    </xf>
    <xf numFmtId="10" fontId="16" fillId="0" borderId="25" xfId="57" applyNumberFormat="1" applyFont="1" applyFill="1" applyBorder="1" applyAlignment="1" applyProtection="1">
      <alignment horizontal="center"/>
      <protection locked="0"/>
    </xf>
    <xf numFmtId="0" fontId="16" fillId="0" borderId="0" xfId="57" applyFont="1" applyFill="1" applyAlignment="1" applyProtection="1">
      <alignment horizontal="left"/>
      <protection locked="0"/>
    </xf>
    <xf numFmtId="0" fontId="16" fillId="35" borderId="25" xfId="57" applyFont="1" applyFill="1" applyBorder="1" applyProtection="1">
      <alignment/>
      <protection locked="0"/>
    </xf>
    <xf numFmtId="2" fontId="16" fillId="0" borderId="0" xfId="57" applyNumberFormat="1" applyFont="1" applyFill="1" applyBorder="1" applyProtection="1">
      <alignment/>
      <protection locked="0"/>
    </xf>
    <xf numFmtId="10" fontId="16" fillId="0" borderId="27" xfId="57" applyNumberFormat="1" applyFont="1" applyFill="1" applyBorder="1" applyProtection="1">
      <alignment/>
      <protection locked="0"/>
    </xf>
    <xf numFmtId="10" fontId="16" fillId="35" borderId="25" xfId="57" applyNumberFormat="1" applyFont="1" applyFill="1" applyBorder="1" applyProtection="1">
      <alignment/>
      <protection locked="0"/>
    </xf>
    <xf numFmtId="0" fontId="16" fillId="0" borderId="25" xfId="57" applyFont="1" applyBorder="1" applyAlignment="1" applyProtection="1">
      <alignment horizontal="center"/>
      <protection/>
    </xf>
    <xf numFmtId="1" fontId="16" fillId="0" borderId="25" xfId="57" applyNumberFormat="1" applyFont="1" applyFill="1" applyBorder="1" applyAlignment="1" applyProtection="1">
      <alignment horizontal="center"/>
      <protection/>
    </xf>
    <xf numFmtId="10" fontId="16" fillId="0" borderId="0" xfId="57" applyNumberFormat="1" applyFont="1" applyFill="1" applyProtection="1">
      <alignment/>
      <protection locked="0"/>
    </xf>
    <xf numFmtId="10" fontId="16" fillId="0" borderId="0" xfId="57" applyNumberFormat="1" applyFont="1" applyBorder="1" applyAlignment="1" applyProtection="1">
      <alignment horizontal="center"/>
      <protection locked="0"/>
    </xf>
    <xf numFmtId="165" fontId="16" fillId="36" borderId="0" xfId="57" applyNumberFormat="1" applyFont="1" applyFill="1" applyProtection="1">
      <alignment/>
      <protection/>
    </xf>
    <xf numFmtId="165" fontId="16" fillId="35" borderId="25" xfId="57" applyNumberFormat="1" applyFont="1" applyFill="1" applyBorder="1" applyProtection="1">
      <alignment/>
      <protection/>
    </xf>
    <xf numFmtId="0" fontId="21" fillId="34" borderId="27" xfId="57" applyFont="1" applyFill="1" applyBorder="1" applyAlignment="1" applyProtection="1">
      <alignment horizontal="center"/>
      <protection/>
    </xf>
    <xf numFmtId="165" fontId="21" fillId="34" borderId="27" xfId="57" applyNumberFormat="1" applyFont="1" applyFill="1" applyBorder="1" applyAlignment="1" applyProtection="1">
      <alignment horizontal="center"/>
      <protection/>
    </xf>
    <xf numFmtId="0" fontId="16" fillId="34" borderId="20" xfId="57" applyFont="1" applyFill="1" applyBorder="1" applyProtection="1">
      <alignment/>
      <protection locked="0"/>
    </xf>
    <xf numFmtId="0" fontId="16" fillId="34" borderId="0" xfId="57" applyFont="1" applyFill="1" applyBorder="1" applyProtection="1">
      <alignment/>
      <protection locked="0"/>
    </xf>
    <xf numFmtId="0" fontId="16" fillId="34" borderId="0" xfId="57" applyFont="1" applyFill="1" applyProtection="1">
      <alignment/>
      <protection locked="0"/>
    </xf>
    <xf numFmtId="0" fontId="16" fillId="0" borderId="0" xfId="57" applyFont="1" applyFill="1" applyBorder="1" applyProtection="1">
      <alignment/>
      <protection/>
    </xf>
    <xf numFmtId="0" fontId="16" fillId="37" borderId="0" xfId="57" applyFont="1" applyFill="1" applyProtection="1">
      <alignment/>
      <protection locked="0"/>
    </xf>
    <xf numFmtId="0" fontId="16" fillId="0" borderId="0" xfId="57" applyFont="1" applyProtection="1">
      <alignment/>
      <protection/>
    </xf>
    <xf numFmtId="0" fontId="16" fillId="0" borderId="20" xfId="57" applyFont="1" applyBorder="1" applyProtection="1">
      <alignment/>
      <protection/>
    </xf>
    <xf numFmtId="165" fontId="16" fillId="34" borderId="25" xfId="57" applyNumberFormat="1" applyFont="1" applyFill="1" applyBorder="1" applyAlignment="1" applyProtection="1">
      <alignment horizontal="center"/>
      <protection/>
    </xf>
    <xf numFmtId="0" fontId="21" fillId="34" borderId="25" xfId="57" applyFont="1" applyFill="1" applyBorder="1" applyAlignment="1" applyProtection="1">
      <alignment horizontal="center"/>
      <protection/>
    </xf>
    <xf numFmtId="0" fontId="16" fillId="0" borderId="25" xfId="57" applyFont="1" applyBorder="1" applyProtection="1">
      <alignment/>
      <protection/>
    </xf>
    <xf numFmtId="1" fontId="16" fillId="0" borderId="0" xfId="57" applyNumberFormat="1" applyFont="1" applyProtection="1">
      <alignment/>
      <protection locked="0"/>
    </xf>
    <xf numFmtId="0" fontId="23" fillId="0" borderId="0" xfId="57">
      <alignment/>
      <protection/>
    </xf>
    <xf numFmtId="0" fontId="24" fillId="0" borderId="0" xfId="57" applyFont="1" applyAlignment="1">
      <alignment horizontal="center" vertical="center"/>
      <protection/>
    </xf>
    <xf numFmtId="0" fontId="23" fillId="0" borderId="28" xfId="57" applyBorder="1">
      <alignment/>
      <protection/>
    </xf>
    <xf numFmtId="0" fontId="23" fillId="0" borderId="29" xfId="57" applyBorder="1">
      <alignment/>
      <protection/>
    </xf>
    <xf numFmtId="0" fontId="23" fillId="0" borderId="30" xfId="57" applyBorder="1">
      <alignment/>
      <protection/>
    </xf>
    <xf numFmtId="0" fontId="23" fillId="0" borderId="31" xfId="57" applyBorder="1">
      <alignment/>
      <protection/>
    </xf>
    <xf numFmtId="0" fontId="23" fillId="0" borderId="32" xfId="57" applyBorder="1">
      <alignment/>
      <protection/>
    </xf>
    <xf numFmtId="0" fontId="23" fillId="0" borderId="33" xfId="57" applyBorder="1">
      <alignment/>
      <protection/>
    </xf>
    <xf numFmtId="0" fontId="23" fillId="0" borderId="34" xfId="57" applyBorder="1">
      <alignment/>
      <protection/>
    </xf>
    <xf numFmtId="0" fontId="23" fillId="0" borderId="35" xfId="57" applyBorder="1">
      <alignment/>
      <protection/>
    </xf>
    <xf numFmtId="0" fontId="23" fillId="0" borderId="36" xfId="57" applyBorder="1">
      <alignment/>
      <protection/>
    </xf>
    <xf numFmtId="0" fontId="23" fillId="0" borderId="37" xfId="57" applyBorder="1">
      <alignment/>
      <protection/>
    </xf>
    <xf numFmtId="0" fontId="23" fillId="0" borderId="38" xfId="57" applyBorder="1">
      <alignment/>
      <protection/>
    </xf>
    <xf numFmtId="0" fontId="23" fillId="0" borderId="39" xfId="57" applyBorder="1">
      <alignment/>
      <protection/>
    </xf>
    <xf numFmtId="0" fontId="63" fillId="0" borderId="39" xfId="57" applyFont="1" applyBorder="1">
      <alignment/>
      <protection/>
    </xf>
    <xf numFmtId="0" fontId="4" fillId="0" borderId="39" xfId="57" applyFont="1" applyBorder="1">
      <alignment/>
      <protection/>
    </xf>
    <xf numFmtId="0" fontId="23" fillId="0" borderId="40" xfId="57" applyBorder="1">
      <alignment/>
      <protection/>
    </xf>
    <xf numFmtId="0" fontId="23" fillId="0" borderId="39" xfId="57" applyFont="1" applyBorder="1">
      <alignment/>
      <protection/>
    </xf>
    <xf numFmtId="0" fontId="23" fillId="0" borderId="41" xfId="57" applyBorder="1">
      <alignment/>
      <protection/>
    </xf>
    <xf numFmtId="0" fontId="23" fillId="0" borderId="42" xfId="57" applyBorder="1">
      <alignment/>
      <protection/>
    </xf>
    <xf numFmtId="0" fontId="23" fillId="0" borderId="43" xfId="57" applyBorder="1">
      <alignment/>
      <protection/>
    </xf>
    <xf numFmtId="0" fontId="23" fillId="0" borderId="44" xfId="57" applyBorder="1">
      <alignment/>
      <protection/>
    </xf>
    <xf numFmtId="0" fontId="23" fillId="0" borderId="0" xfId="57" applyBorder="1">
      <alignment/>
      <protection/>
    </xf>
    <xf numFmtId="0" fontId="63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16" fillId="37" borderId="25" xfId="57" applyFont="1" applyFill="1" applyBorder="1" applyAlignment="1" applyProtection="1">
      <alignment horizontal="center"/>
      <protection locked="0"/>
    </xf>
    <xf numFmtId="0" fontId="16" fillId="0" borderId="27" xfId="57" applyFont="1" applyFill="1" applyBorder="1" applyAlignment="1" applyProtection="1">
      <alignment horizontal="left" vertical="center"/>
      <protection locked="0"/>
    </xf>
    <xf numFmtId="0" fontId="16" fillId="0" borderId="25" xfId="57" applyFont="1" applyFill="1" applyBorder="1" applyAlignment="1" applyProtection="1">
      <alignment horizontal="left" vertical="center"/>
      <protection locked="0"/>
    </xf>
    <xf numFmtId="0" fontId="21" fillId="0" borderId="26" xfId="57" applyFont="1" applyFill="1" applyBorder="1" applyAlignment="1" applyProtection="1">
      <alignment horizontal="center"/>
      <protection/>
    </xf>
    <xf numFmtId="0" fontId="21" fillId="0" borderId="11" xfId="57" applyFont="1" applyFill="1" applyBorder="1" applyAlignment="1" applyProtection="1">
      <alignment horizontal="center"/>
      <protection/>
    </xf>
    <xf numFmtId="0" fontId="16" fillId="0" borderId="25" xfId="57" applyFont="1" applyBorder="1" applyAlignment="1" applyProtection="1">
      <alignment horizontal="left" vertical="center"/>
      <protection locked="0"/>
    </xf>
    <xf numFmtId="0" fontId="16" fillId="34" borderId="26" xfId="57" applyFont="1" applyFill="1" applyBorder="1" applyAlignment="1" applyProtection="1">
      <alignment horizontal="left"/>
      <protection locked="0"/>
    </xf>
    <xf numFmtId="0" fontId="16" fillId="34" borderId="11" xfId="57" applyFont="1" applyFill="1" applyBorder="1" applyAlignment="1" applyProtection="1">
      <alignment horizontal="left"/>
      <protection locked="0"/>
    </xf>
    <xf numFmtId="0" fontId="16" fillId="37" borderId="26" xfId="57" applyFont="1" applyFill="1" applyBorder="1" applyAlignment="1" applyProtection="1">
      <alignment horizontal="left"/>
      <protection locked="0"/>
    </xf>
    <xf numFmtId="0" fontId="16" fillId="37" borderId="11" xfId="57" applyFont="1" applyFill="1" applyBorder="1" applyAlignment="1" applyProtection="1">
      <alignment horizontal="left"/>
      <protection locked="0"/>
    </xf>
    <xf numFmtId="0" fontId="16" fillId="0" borderId="45" xfId="57" applyFont="1" applyBorder="1" applyAlignment="1" applyProtection="1">
      <alignment horizontal="center"/>
      <protection locked="0"/>
    </xf>
    <xf numFmtId="0" fontId="16" fillId="0" borderId="23" xfId="57" applyFont="1" applyBorder="1" applyAlignment="1" applyProtection="1">
      <alignment horizontal="center"/>
      <protection locked="0"/>
    </xf>
    <xf numFmtId="0" fontId="16" fillId="0" borderId="46" xfId="57" applyFont="1" applyBorder="1" applyAlignment="1" applyProtection="1">
      <alignment horizontal="center"/>
      <protection locked="0"/>
    </xf>
    <xf numFmtId="0" fontId="16" fillId="0" borderId="12" xfId="57" applyFont="1" applyBorder="1" applyProtection="1">
      <alignment/>
      <protection locked="0"/>
    </xf>
    <xf numFmtId="0" fontId="16" fillId="0" borderId="0" xfId="57" applyFont="1" applyBorder="1" applyProtection="1">
      <alignment/>
      <protection locked="0"/>
    </xf>
    <xf numFmtId="0" fontId="16" fillId="0" borderId="24" xfId="57" applyFont="1" applyBorder="1" applyProtection="1">
      <alignment/>
      <protection locked="0"/>
    </xf>
    <xf numFmtId="0" fontId="16" fillId="0" borderId="12" xfId="57" applyFont="1" applyBorder="1" applyAlignment="1" applyProtection="1">
      <alignment horizontal="left" wrapText="1"/>
      <protection locked="0"/>
    </xf>
    <xf numFmtId="0" fontId="16" fillId="0" borderId="0" xfId="57" applyFont="1" applyBorder="1" applyAlignment="1" applyProtection="1">
      <alignment horizontal="left" wrapText="1"/>
      <protection locked="0"/>
    </xf>
    <xf numFmtId="0" fontId="16" fillId="0" borderId="24" xfId="57" applyFont="1" applyBorder="1" applyAlignment="1" applyProtection="1">
      <alignment horizontal="left" wrapText="1"/>
      <protection locked="0"/>
    </xf>
    <xf numFmtId="0" fontId="16" fillId="0" borderId="47" xfId="57" applyFont="1" applyBorder="1" applyAlignment="1" applyProtection="1">
      <alignment horizontal="left" wrapText="1"/>
      <protection locked="0"/>
    </xf>
    <xf numFmtId="0" fontId="16" fillId="0" borderId="22" xfId="57" applyFont="1" applyBorder="1" applyAlignment="1" applyProtection="1">
      <alignment horizontal="left" wrapText="1"/>
      <protection locked="0"/>
    </xf>
    <xf numFmtId="0" fontId="16" fillId="0" borderId="48" xfId="57" applyFont="1" applyBorder="1" applyAlignment="1" applyProtection="1">
      <alignment horizontal="left" wrapText="1"/>
      <protection locked="0"/>
    </xf>
    <xf numFmtId="0" fontId="16" fillId="0" borderId="45" xfId="57" applyFont="1" applyBorder="1" applyAlignment="1" applyProtection="1">
      <alignment horizontal="left" wrapText="1"/>
      <protection locked="0"/>
    </xf>
    <xf numFmtId="0" fontId="18" fillId="0" borderId="23" xfId="57" applyFont="1" applyBorder="1" applyAlignment="1" applyProtection="1">
      <alignment horizontal="left" wrapText="1"/>
      <protection locked="0"/>
    </xf>
    <xf numFmtId="0" fontId="18" fillId="0" borderId="46" xfId="57" applyFont="1" applyBorder="1" applyAlignment="1" applyProtection="1">
      <alignment horizontal="left" wrapText="1"/>
      <protection locked="0"/>
    </xf>
    <xf numFmtId="0" fontId="18" fillId="0" borderId="12" xfId="57" applyFont="1" applyBorder="1" applyAlignment="1" applyProtection="1">
      <alignment horizontal="left" wrapText="1"/>
      <protection locked="0"/>
    </xf>
    <xf numFmtId="0" fontId="18" fillId="0" borderId="0" xfId="57" applyFont="1" applyBorder="1" applyAlignment="1" applyProtection="1">
      <alignment horizontal="left" wrapText="1"/>
      <protection locked="0"/>
    </xf>
    <xf numFmtId="0" fontId="18" fillId="0" borderId="24" xfId="57" applyFont="1" applyBorder="1" applyAlignment="1" applyProtection="1">
      <alignment horizontal="left" wrapText="1"/>
      <protection locked="0"/>
    </xf>
    <xf numFmtId="0" fontId="18" fillId="0" borderId="47" xfId="57" applyFont="1" applyBorder="1" applyAlignment="1" applyProtection="1">
      <alignment horizontal="left" wrapText="1"/>
      <protection locked="0"/>
    </xf>
    <xf numFmtId="0" fontId="18" fillId="0" borderId="22" xfId="57" applyFont="1" applyBorder="1" applyAlignment="1" applyProtection="1">
      <alignment horizontal="left" wrapText="1"/>
      <protection locked="0"/>
    </xf>
    <xf numFmtId="0" fontId="18" fillId="0" borderId="48" xfId="57" applyFont="1" applyBorder="1" applyAlignment="1" applyProtection="1">
      <alignment horizontal="left" wrapText="1"/>
      <protection locked="0"/>
    </xf>
    <xf numFmtId="0" fontId="20" fillId="0" borderId="25" xfId="57" applyFont="1" applyFill="1" applyBorder="1" applyAlignment="1" applyProtection="1">
      <alignment horizontal="center" vertical="center"/>
      <protection locked="0"/>
    </xf>
    <xf numFmtId="0" fontId="21" fillId="35" borderId="26" xfId="57" applyFont="1" applyFill="1" applyBorder="1" applyAlignment="1" applyProtection="1">
      <alignment horizontal="center"/>
      <protection/>
    </xf>
    <xf numFmtId="0" fontId="21" fillId="35" borderId="11" xfId="57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 vertical="justify" wrapText="1"/>
    </xf>
    <xf numFmtId="0" fontId="0" fillId="0" borderId="48" xfId="0" applyBorder="1" applyAlignment="1">
      <alignment horizontal="center" vertical="justify" wrapText="1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45" xfId="0" applyBorder="1" applyAlignment="1">
      <alignment horizontal="center" vertical="justify" wrapText="1"/>
    </xf>
    <xf numFmtId="0" fontId="0" fillId="0" borderId="46" xfId="0" applyBorder="1" applyAlignment="1">
      <alignment horizontal="center" vertical="justify" wrapTex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wrapText="1"/>
    </xf>
    <xf numFmtId="0" fontId="7" fillId="0" borderId="23" xfId="0" applyFont="1" applyBorder="1" applyAlignment="1" quotePrefix="1">
      <alignment horizontal="center" wrapText="1"/>
    </xf>
    <xf numFmtId="0" fontId="7" fillId="0" borderId="22" xfId="0" applyFont="1" applyBorder="1" applyAlignment="1" quotePrefix="1">
      <alignment horizontal="center" wrapText="1"/>
    </xf>
    <xf numFmtId="0" fontId="7" fillId="0" borderId="46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42" xfId="57" applyFont="1" applyBorder="1" applyAlignment="1">
      <alignment horizontal="center" vertical="center" wrapText="1"/>
      <protection/>
    </xf>
    <xf numFmtId="0" fontId="64" fillId="0" borderId="38" xfId="57" applyFont="1" applyBorder="1" applyAlignment="1">
      <alignment horizontal="center" vertical="center" wrapText="1"/>
      <protection/>
    </xf>
    <xf numFmtId="0" fontId="64" fillId="0" borderId="44" xfId="57" applyFont="1" applyBorder="1" applyAlignment="1">
      <alignment horizontal="center" vertical="center" wrapText="1"/>
      <protection/>
    </xf>
    <xf numFmtId="0" fontId="64" fillId="0" borderId="41" xfId="57" applyFont="1" applyBorder="1" applyAlignment="1">
      <alignment horizontal="center" vertical="center" wrapText="1"/>
      <protection/>
    </xf>
    <xf numFmtId="0" fontId="64" fillId="0" borderId="34" xfId="57" applyFont="1" applyBorder="1" applyAlignment="1">
      <alignment horizontal="center" vertical="center" wrapText="1"/>
      <protection/>
    </xf>
    <xf numFmtId="0" fontId="64" fillId="0" borderId="35" xfId="57" applyFont="1" applyBorder="1" applyAlignment="1">
      <alignment horizontal="center" vertical="center" wrapText="1"/>
      <protection/>
    </xf>
    <xf numFmtId="0" fontId="64" fillId="0" borderId="44" xfId="57" applyFont="1" applyBorder="1" applyAlignment="1">
      <alignment horizontal="center" wrapText="1"/>
      <protection/>
    </xf>
    <xf numFmtId="0" fontId="64" fillId="0" borderId="41" xfId="57" applyFont="1" applyBorder="1" applyAlignment="1">
      <alignment horizontal="center" wrapText="1"/>
      <protection/>
    </xf>
    <xf numFmtId="0" fontId="24" fillId="0" borderId="0" xfId="57" applyFont="1" applyAlignment="1">
      <alignment horizontal="left" vertical="center"/>
      <protection/>
    </xf>
    <xf numFmtId="0" fontId="25" fillId="0" borderId="0" xfId="57" applyFont="1" applyBorder="1" applyAlignment="1">
      <alignment vertical="center"/>
      <protection/>
    </xf>
    <xf numFmtId="0" fontId="25" fillId="0" borderId="22" xfId="57" applyFont="1" applyBorder="1" applyAlignment="1">
      <alignment vertical="center"/>
      <protection/>
    </xf>
    <xf numFmtId="0" fontId="25" fillId="0" borderId="22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 wrapText="1"/>
      <protection/>
    </xf>
    <xf numFmtId="0" fontId="26" fillId="0" borderId="35" xfId="57" applyFont="1" applyBorder="1" applyAlignment="1">
      <alignment horizontal="center" vertical="center" wrapText="1"/>
      <protection/>
    </xf>
    <xf numFmtId="0" fontId="26" fillId="0" borderId="4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Relationship Id="rId17" Type="http://schemas.openxmlformats.org/officeDocument/2006/relationships/image" Target="../media/image19.png" /><Relationship Id="rId18" Type="http://schemas.openxmlformats.org/officeDocument/2006/relationships/image" Target="../media/image20.pn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Relationship Id="rId21" Type="http://schemas.openxmlformats.org/officeDocument/2006/relationships/image" Target="../media/image23.png" /><Relationship Id="rId22" Type="http://schemas.openxmlformats.org/officeDocument/2006/relationships/image" Target="../media/image24.png" /><Relationship Id="rId23" Type="http://schemas.openxmlformats.org/officeDocument/2006/relationships/image" Target="../media/image25.png" /><Relationship Id="rId24" Type="http://schemas.openxmlformats.org/officeDocument/2006/relationships/image" Target="../media/image26.png" /><Relationship Id="rId25" Type="http://schemas.openxmlformats.org/officeDocument/2006/relationships/image" Target="../media/image27.png" /><Relationship Id="rId26" Type="http://schemas.openxmlformats.org/officeDocument/2006/relationships/image" Target="../media/image28.png" /><Relationship Id="rId27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16</xdr:col>
      <xdr:colOff>28575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2038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0</xdr:row>
      <xdr:rowOff>28575</xdr:rowOff>
    </xdr:from>
    <xdr:to>
      <xdr:col>22</xdr:col>
      <xdr:colOff>371475</xdr:colOff>
      <xdr:row>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8575"/>
          <a:ext cx="2038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9525</xdr:rowOff>
    </xdr:from>
    <xdr:to>
      <xdr:col>1</xdr:col>
      <xdr:colOff>581025</xdr:colOff>
      <xdr:row>4</xdr:row>
      <xdr:rowOff>323850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3450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47625</xdr:rowOff>
    </xdr:from>
    <xdr:to>
      <xdr:col>2</xdr:col>
      <xdr:colOff>1866900</xdr:colOff>
      <xdr:row>5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971550"/>
          <a:ext cx="1819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</xdr:row>
      <xdr:rowOff>85725</xdr:rowOff>
    </xdr:from>
    <xdr:to>
      <xdr:col>5</xdr:col>
      <xdr:colOff>971550</xdr:colOff>
      <xdr:row>5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0550" y="1009650"/>
          <a:ext cx="2028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8</xdr:row>
      <xdr:rowOff>66675</xdr:rowOff>
    </xdr:from>
    <xdr:to>
      <xdr:col>1</xdr:col>
      <xdr:colOff>476250</xdr:colOff>
      <xdr:row>10</xdr:row>
      <xdr:rowOff>180975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1914525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8</xdr:row>
      <xdr:rowOff>76200</xdr:rowOff>
    </xdr:from>
    <xdr:to>
      <xdr:col>4</xdr:col>
      <xdr:colOff>523875</xdr:colOff>
      <xdr:row>11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1924050"/>
          <a:ext cx="266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14</xdr:row>
      <xdr:rowOff>104775</xdr:rowOff>
    </xdr:from>
    <xdr:to>
      <xdr:col>1</xdr:col>
      <xdr:colOff>447675</xdr:colOff>
      <xdr:row>17</xdr:row>
      <xdr:rowOff>28575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3028950"/>
          <a:ext cx="219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14</xdr:row>
      <xdr:rowOff>66675</xdr:rowOff>
    </xdr:from>
    <xdr:to>
      <xdr:col>4</xdr:col>
      <xdr:colOff>504825</xdr:colOff>
      <xdr:row>17</xdr:row>
      <xdr:rowOff>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2990850"/>
          <a:ext cx="238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20</xdr:row>
      <xdr:rowOff>66675</xdr:rowOff>
    </xdr:from>
    <xdr:to>
      <xdr:col>1</xdr:col>
      <xdr:colOff>466725</xdr:colOff>
      <xdr:row>23</xdr:row>
      <xdr:rowOff>9525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4029075"/>
          <a:ext cx="209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20</xdr:row>
      <xdr:rowOff>66675</xdr:rowOff>
    </xdr:from>
    <xdr:to>
      <xdr:col>4</xdr:col>
      <xdr:colOff>504825</xdr:colOff>
      <xdr:row>23</xdr:row>
      <xdr:rowOff>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0075" y="4029075"/>
          <a:ext cx="209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26</xdr:row>
      <xdr:rowOff>76200</xdr:rowOff>
    </xdr:from>
    <xdr:to>
      <xdr:col>1</xdr:col>
      <xdr:colOff>447675</xdr:colOff>
      <xdr:row>29</xdr:row>
      <xdr:rowOff>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" y="5076825"/>
          <a:ext cx="219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26</xdr:row>
      <xdr:rowOff>66675</xdr:rowOff>
    </xdr:from>
    <xdr:to>
      <xdr:col>4</xdr:col>
      <xdr:colOff>504825</xdr:colOff>
      <xdr:row>28</xdr:row>
      <xdr:rowOff>142875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81500" y="5067300"/>
          <a:ext cx="238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32</xdr:row>
      <xdr:rowOff>66675</xdr:rowOff>
    </xdr:from>
    <xdr:to>
      <xdr:col>1</xdr:col>
      <xdr:colOff>476250</xdr:colOff>
      <xdr:row>35</xdr:row>
      <xdr:rowOff>9525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525" y="6105525"/>
          <a:ext cx="200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32</xdr:row>
      <xdr:rowOff>66675</xdr:rowOff>
    </xdr:from>
    <xdr:to>
      <xdr:col>4</xdr:col>
      <xdr:colOff>495300</xdr:colOff>
      <xdr:row>35</xdr:row>
      <xdr:rowOff>9525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0075" y="6105525"/>
          <a:ext cx="200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38</xdr:row>
      <xdr:rowOff>66675</xdr:rowOff>
    </xdr:from>
    <xdr:to>
      <xdr:col>1</xdr:col>
      <xdr:colOff>476250</xdr:colOff>
      <xdr:row>41</xdr:row>
      <xdr:rowOff>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7143750"/>
          <a:ext cx="247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38</xdr:row>
      <xdr:rowOff>66675</xdr:rowOff>
    </xdr:from>
    <xdr:to>
      <xdr:col>4</xdr:col>
      <xdr:colOff>514350</xdr:colOff>
      <xdr:row>41</xdr:row>
      <xdr:rowOff>9525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81500" y="7143750"/>
          <a:ext cx="247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47</xdr:row>
      <xdr:rowOff>38100</xdr:rowOff>
    </xdr:from>
    <xdr:to>
      <xdr:col>4</xdr:col>
      <xdr:colOff>485775</xdr:colOff>
      <xdr:row>49</xdr:row>
      <xdr:rowOff>142875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81500" y="9067800"/>
          <a:ext cx="219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47</xdr:row>
      <xdr:rowOff>47625</xdr:rowOff>
    </xdr:from>
    <xdr:to>
      <xdr:col>1</xdr:col>
      <xdr:colOff>485775</xdr:colOff>
      <xdr:row>50</xdr:row>
      <xdr:rowOff>0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9077325"/>
          <a:ext cx="228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113</xdr:row>
      <xdr:rowOff>66675</xdr:rowOff>
    </xdr:from>
    <xdr:to>
      <xdr:col>4</xdr:col>
      <xdr:colOff>571500</xdr:colOff>
      <xdr:row>116</xdr:row>
      <xdr:rowOff>0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67200" y="2052637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119</xdr:row>
      <xdr:rowOff>38100</xdr:rowOff>
    </xdr:from>
    <xdr:to>
      <xdr:col>4</xdr:col>
      <xdr:colOff>590550</xdr:colOff>
      <xdr:row>121</xdr:row>
      <xdr:rowOff>142875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67200" y="2153602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125</xdr:row>
      <xdr:rowOff>66675</xdr:rowOff>
    </xdr:from>
    <xdr:to>
      <xdr:col>4</xdr:col>
      <xdr:colOff>609600</xdr:colOff>
      <xdr:row>128</xdr:row>
      <xdr:rowOff>0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95775" y="226028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131</xdr:row>
      <xdr:rowOff>76200</xdr:rowOff>
    </xdr:from>
    <xdr:to>
      <xdr:col>4</xdr:col>
      <xdr:colOff>590550</xdr:colOff>
      <xdr:row>134</xdr:row>
      <xdr:rowOff>9525</xdr:rowOff>
    </xdr:to>
    <xdr:pic>
      <xdr:nvPicPr>
        <xdr:cNvPr id="21" name="Picture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95775" y="236505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137</xdr:row>
      <xdr:rowOff>76200</xdr:rowOff>
    </xdr:from>
    <xdr:to>
      <xdr:col>4</xdr:col>
      <xdr:colOff>571500</xdr:colOff>
      <xdr:row>140</xdr:row>
      <xdr:rowOff>9525</xdr:rowOff>
    </xdr:to>
    <xdr:pic>
      <xdr:nvPicPr>
        <xdr:cNvPr id="22" name="Picture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76725" y="246888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143</xdr:row>
      <xdr:rowOff>38100</xdr:rowOff>
    </xdr:from>
    <xdr:to>
      <xdr:col>4</xdr:col>
      <xdr:colOff>600075</xdr:colOff>
      <xdr:row>145</xdr:row>
      <xdr:rowOff>142875</xdr:rowOff>
    </xdr:to>
    <xdr:pic>
      <xdr:nvPicPr>
        <xdr:cNvPr id="23" name="Picture 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76725" y="25688925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149</xdr:row>
      <xdr:rowOff>66675</xdr:rowOff>
    </xdr:from>
    <xdr:to>
      <xdr:col>4</xdr:col>
      <xdr:colOff>600075</xdr:colOff>
      <xdr:row>152</xdr:row>
      <xdr:rowOff>0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95775" y="267557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53</xdr:row>
      <xdr:rowOff>66675</xdr:rowOff>
    </xdr:from>
    <xdr:to>
      <xdr:col>1</xdr:col>
      <xdr:colOff>457200</xdr:colOff>
      <xdr:row>56</xdr:row>
      <xdr:rowOff>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52475" y="10134600"/>
          <a:ext cx="200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53</xdr:row>
      <xdr:rowOff>66675</xdr:rowOff>
    </xdr:from>
    <xdr:to>
      <xdr:col>4</xdr:col>
      <xdr:colOff>476250</xdr:colOff>
      <xdr:row>56</xdr:row>
      <xdr:rowOff>0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91025" y="10134600"/>
          <a:ext cx="200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59</xdr:row>
      <xdr:rowOff>76200</xdr:rowOff>
    </xdr:from>
    <xdr:to>
      <xdr:col>4</xdr:col>
      <xdr:colOff>504825</xdr:colOff>
      <xdr:row>62</xdr:row>
      <xdr:rowOff>9525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81500" y="11182350"/>
          <a:ext cx="238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59</xdr:row>
      <xdr:rowOff>66675</xdr:rowOff>
    </xdr:from>
    <xdr:to>
      <xdr:col>1</xdr:col>
      <xdr:colOff>476250</xdr:colOff>
      <xdr:row>62</xdr:row>
      <xdr:rowOff>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2950" y="11172825"/>
          <a:ext cx="228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65</xdr:row>
      <xdr:rowOff>66675</xdr:rowOff>
    </xdr:from>
    <xdr:to>
      <xdr:col>1</xdr:col>
      <xdr:colOff>571500</xdr:colOff>
      <xdr:row>68</xdr:row>
      <xdr:rowOff>0</xdr:rowOff>
    </xdr:to>
    <xdr:pic>
      <xdr:nvPicPr>
        <xdr:cNvPr id="29" name="Picture 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38175" y="12211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65</xdr:row>
      <xdr:rowOff>66675</xdr:rowOff>
    </xdr:from>
    <xdr:to>
      <xdr:col>4</xdr:col>
      <xdr:colOff>590550</xdr:colOff>
      <xdr:row>68</xdr:row>
      <xdr:rowOff>0</xdr:rowOff>
    </xdr:to>
    <xdr:pic>
      <xdr:nvPicPr>
        <xdr:cNvPr id="30" name="Picture 4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67200" y="12211050"/>
          <a:ext cx="438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71</xdr:row>
      <xdr:rowOff>66675</xdr:rowOff>
    </xdr:from>
    <xdr:to>
      <xdr:col>1</xdr:col>
      <xdr:colOff>571500</xdr:colOff>
      <xdr:row>74</xdr:row>
      <xdr:rowOff>0</xdr:rowOff>
    </xdr:to>
    <xdr:pic>
      <xdr:nvPicPr>
        <xdr:cNvPr id="31" name="Picture 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38175" y="132492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71</xdr:row>
      <xdr:rowOff>66675</xdr:rowOff>
    </xdr:from>
    <xdr:to>
      <xdr:col>4</xdr:col>
      <xdr:colOff>600075</xdr:colOff>
      <xdr:row>74</xdr:row>
      <xdr:rowOff>0</xdr:rowOff>
    </xdr:to>
    <xdr:pic>
      <xdr:nvPicPr>
        <xdr:cNvPr id="32" name="Picture 4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267200" y="1324927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77</xdr:row>
      <xdr:rowOff>76200</xdr:rowOff>
    </xdr:from>
    <xdr:to>
      <xdr:col>1</xdr:col>
      <xdr:colOff>571500</xdr:colOff>
      <xdr:row>80</xdr:row>
      <xdr:rowOff>28575</xdr:rowOff>
    </xdr:to>
    <xdr:pic>
      <xdr:nvPicPr>
        <xdr:cNvPr id="33" name="Picture 5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9125" y="14297025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77</xdr:row>
      <xdr:rowOff>104775</xdr:rowOff>
    </xdr:from>
    <xdr:to>
      <xdr:col>4</xdr:col>
      <xdr:colOff>590550</xdr:colOff>
      <xdr:row>80</xdr:row>
      <xdr:rowOff>38100</xdr:rowOff>
    </xdr:to>
    <xdr:pic>
      <xdr:nvPicPr>
        <xdr:cNvPr id="34" name="Picture 5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57675" y="14325600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83</xdr:row>
      <xdr:rowOff>66675</xdr:rowOff>
    </xdr:from>
    <xdr:to>
      <xdr:col>1</xdr:col>
      <xdr:colOff>581025</xdr:colOff>
      <xdr:row>86</xdr:row>
      <xdr:rowOff>0</xdr:rowOff>
    </xdr:to>
    <xdr:pic>
      <xdr:nvPicPr>
        <xdr:cNvPr id="35" name="Picture 5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28650" y="153257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89</xdr:row>
      <xdr:rowOff>66675</xdr:rowOff>
    </xdr:from>
    <xdr:to>
      <xdr:col>1</xdr:col>
      <xdr:colOff>552450</xdr:colOff>
      <xdr:row>92</xdr:row>
      <xdr:rowOff>9525</xdr:rowOff>
    </xdr:to>
    <xdr:pic>
      <xdr:nvPicPr>
        <xdr:cNvPr id="36" name="Picture 5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9125" y="1636395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83</xdr:row>
      <xdr:rowOff>66675</xdr:rowOff>
    </xdr:from>
    <xdr:to>
      <xdr:col>4</xdr:col>
      <xdr:colOff>600075</xdr:colOff>
      <xdr:row>86</xdr:row>
      <xdr:rowOff>0</xdr:rowOff>
    </xdr:to>
    <xdr:pic>
      <xdr:nvPicPr>
        <xdr:cNvPr id="37" name="Picture 5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57675" y="15325725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89</xdr:row>
      <xdr:rowOff>76200</xdr:rowOff>
    </xdr:from>
    <xdr:to>
      <xdr:col>4</xdr:col>
      <xdr:colOff>590550</xdr:colOff>
      <xdr:row>92</xdr:row>
      <xdr:rowOff>28575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67200" y="1637347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95</xdr:row>
      <xdr:rowOff>47625</xdr:rowOff>
    </xdr:from>
    <xdr:to>
      <xdr:col>1</xdr:col>
      <xdr:colOff>561975</xdr:colOff>
      <xdr:row>98</xdr:row>
      <xdr:rowOff>0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38175" y="173926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95</xdr:row>
      <xdr:rowOff>47625</xdr:rowOff>
    </xdr:from>
    <xdr:to>
      <xdr:col>4</xdr:col>
      <xdr:colOff>600075</xdr:colOff>
      <xdr:row>98</xdr:row>
      <xdr:rowOff>0</xdr:rowOff>
    </xdr:to>
    <xdr:pic>
      <xdr:nvPicPr>
        <xdr:cNvPr id="40" name="Picture 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95775" y="173926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101</xdr:row>
      <xdr:rowOff>66675</xdr:rowOff>
    </xdr:from>
    <xdr:to>
      <xdr:col>1</xdr:col>
      <xdr:colOff>561975</xdr:colOff>
      <xdr:row>104</xdr:row>
      <xdr:rowOff>0</xdr:rowOff>
    </xdr:to>
    <xdr:pic>
      <xdr:nvPicPr>
        <xdr:cNvPr id="41" name="Picture 6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28650" y="184499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101</xdr:row>
      <xdr:rowOff>66675</xdr:rowOff>
    </xdr:from>
    <xdr:to>
      <xdr:col>4</xdr:col>
      <xdr:colOff>600075</xdr:colOff>
      <xdr:row>104</xdr:row>
      <xdr:rowOff>0</xdr:rowOff>
    </xdr:to>
    <xdr:pic>
      <xdr:nvPicPr>
        <xdr:cNvPr id="42" name="Picture 6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67200" y="184499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143</xdr:row>
      <xdr:rowOff>66675</xdr:rowOff>
    </xdr:from>
    <xdr:to>
      <xdr:col>1</xdr:col>
      <xdr:colOff>571500</xdr:colOff>
      <xdr:row>146</xdr:row>
      <xdr:rowOff>9525</xdr:rowOff>
    </xdr:to>
    <xdr:pic>
      <xdr:nvPicPr>
        <xdr:cNvPr id="43" name="Picture 6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8175" y="2571750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149</xdr:row>
      <xdr:rowOff>47625</xdr:rowOff>
    </xdr:from>
    <xdr:to>
      <xdr:col>1</xdr:col>
      <xdr:colOff>571500</xdr:colOff>
      <xdr:row>151</xdr:row>
      <xdr:rowOff>142875</xdr:rowOff>
    </xdr:to>
    <xdr:pic>
      <xdr:nvPicPr>
        <xdr:cNvPr id="44" name="Picture 6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175" y="267366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113</xdr:row>
      <xdr:rowOff>66675</xdr:rowOff>
    </xdr:from>
    <xdr:to>
      <xdr:col>1</xdr:col>
      <xdr:colOff>552450</xdr:colOff>
      <xdr:row>116</xdr:row>
      <xdr:rowOff>0</xdr:rowOff>
    </xdr:to>
    <xdr:pic>
      <xdr:nvPicPr>
        <xdr:cNvPr id="45" name="Picture 6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8175" y="205263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119</xdr:row>
      <xdr:rowOff>38100</xdr:rowOff>
    </xdr:from>
    <xdr:to>
      <xdr:col>1</xdr:col>
      <xdr:colOff>571500</xdr:colOff>
      <xdr:row>121</xdr:row>
      <xdr:rowOff>142875</xdr:rowOff>
    </xdr:to>
    <xdr:pic>
      <xdr:nvPicPr>
        <xdr:cNvPr id="46" name="Picture 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8175" y="21536025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125</xdr:row>
      <xdr:rowOff>66675</xdr:rowOff>
    </xdr:from>
    <xdr:to>
      <xdr:col>1</xdr:col>
      <xdr:colOff>571500</xdr:colOff>
      <xdr:row>128</xdr:row>
      <xdr:rowOff>0</xdr:rowOff>
    </xdr:to>
    <xdr:pic>
      <xdr:nvPicPr>
        <xdr:cNvPr id="47" name="Picture 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8175" y="226028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131</xdr:row>
      <xdr:rowOff>76200</xdr:rowOff>
    </xdr:from>
    <xdr:to>
      <xdr:col>1</xdr:col>
      <xdr:colOff>552450</xdr:colOff>
      <xdr:row>134</xdr:row>
      <xdr:rowOff>9525</xdr:rowOff>
    </xdr:to>
    <xdr:pic>
      <xdr:nvPicPr>
        <xdr:cNvPr id="48" name="Picture 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8175" y="236505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137</xdr:row>
      <xdr:rowOff>76200</xdr:rowOff>
    </xdr:from>
    <xdr:to>
      <xdr:col>1</xdr:col>
      <xdr:colOff>552450</xdr:colOff>
      <xdr:row>140</xdr:row>
      <xdr:rowOff>9525</xdr:rowOff>
    </xdr:to>
    <xdr:pic>
      <xdr:nvPicPr>
        <xdr:cNvPr id="49" name="Picture 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8175" y="246888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107</xdr:row>
      <xdr:rowOff>76200</xdr:rowOff>
    </xdr:from>
    <xdr:to>
      <xdr:col>4</xdr:col>
      <xdr:colOff>600075</xdr:colOff>
      <xdr:row>110</xdr:row>
      <xdr:rowOff>28575</xdr:rowOff>
    </xdr:to>
    <xdr:pic>
      <xdr:nvPicPr>
        <xdr:cNvPr id="50" name="Picture 7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67200" y="19497675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107</xdr:row>
      <xdr:rowOff>66675</xdr:rowOff>
    </xdr:from>
    <xdr:to>
      <xdr:col>1</xdr:col>
      <xdr:colOff>581025</xdr:colOff>
      <xdr:row>110</xdr:row>
      <xdr:rowOff>0</xdr:rowOff>
    </xdr:to>
    <xdr:pic>
      <xdr:nvPicPr>
        <xdr:cNvPr id="51" name="Picture 7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8650" y="19488150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149</xdr:row>
      <xdr:rowOff>66675</xdr:rowOff>
    </xdr:from>
    <xdr:to>
      <xdr:col>5</xdr:col>
      <xdr:colOff>590550</xdr:colOff>
      <xdr:row>152</xdr:row>
      <xdr:rowOff>9525</xdr:rowOff>
    </xdr:to>
    <xdr:pic>
      <xdr:nvPicPr>
        <xdr:cNvPr id="52" name="Picture 7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00700" y="267557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77</xdr:row>
      <xdr:rowOff>66675</xdr:rowOff>
    </xdr:from>
    <xdr:to>
      <xdr:col>5</xdr:col>
      <xdr:colOff>600075</xdr:colOff>
      <xdr:row>80</xdr:row>
      <xdr:rowOff>0</xdr:rowOff>
    </xdr:to>
    <xdr:pic>
      <xdr:nvPicPr>
        <xdr:cNvPr id="53" name="Picture 7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38800" y="1428750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8</xdr:row>
      <xdr:rowOff>66675</xdr:rowOff>
    </xdr:from>
    <xdr:to>
      <xdr:col>5</xdr:col>
      <xdr:colOff>590550</xdr:colOff>
      <xdr:row>10</xdr:row>
      <xdr:rowOff>133350</xdr:rowOff>
    </xdr:to>
    <xdr:pic>
      <xdr:nvPicPr>
        <xdr:cNvPr id="54" name="Picture 7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00700" y="191452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89</xdr:row>
      <xdr:rowOff>66675</xdr:rowOff>
    </xdr:from>
    <xdr:to>
      <xdr:col>5</xdr:col>
      <xdr:colOff>504825</xdr:colOff>
      <xdr:row>92</xdr:row>
      <xdr:rowOff>0</xdr:rowOff>
    </xdr:to>
    <xdr:pic>
      <xdr:nvPicPr>
        <xdr:cNvPr id="55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16363950"/>
          <a:ext cx="238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14</xdr:row>
      <xdr:rowOff>66675</xdr:rowOff>
    </xdr:from>
    <xdr:to>
      <xdr:col>5</xdr:col>
      <xdr:colOff>581025</xdr:colOff>
      <xdr:row>17</xdr:row>
      <xdr:rowOff>9525</xdr:rowOff>
    </xdr:to>
    <xdr:pic>
      <xdr:nvPicPr>
        <xdr:cNvPr id="56" name="Picture 8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10225" y="299085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20</xdr:row>
      <xdr:rowOff>38100</xdr:rowOff>
    </xdr:from>
    <xdr:to>
      <xdr:col>5</xdr:col>
      <xdr:colOff>571500</xdr:colOff>
      <xdr:row>22</xdr:row>
      <xdr:rowOff>142875</xdr:rowOff>
    </xdr:to>
    <xdr:pic>
      <xdr:nvPicPr>
        <xdr:cNvPr id="57" name="Picture 8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10225" y="40005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95</xdr:row>
      <xdr:rowOff>66675</xdr:rowOff>
    </xdr:from>
    <xdr:to>
      <xdr:col>5</xdr:col>
      <xdr:colOff>495300</xdr:colOff>
      <xdr:row>98</xdr:row>
      <xdr:rowOff>0</xdr:rowOff>
    </xdr:to>
    <xdr:pic>
      <xdr:nvPicPr>
        <xdr:cNvPr id="58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17411700"/>
          <a:ext cx="209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83</xdr:row>
      <xdr:rowOff>38100</xdr:rowOff>
    </xdr:from>
    <xdr:to>
      <xdr:col>5</xdr:col>
      <xdr:colOff>476250</xdr:colOff>
      <xdr:row>86</xdr:row>
      <xdr:rowOff>9525</xdr:rowOff>
    </xdr:to>
    <xdr:pic>
      <xdr:nvPicPr>
        <xdr:cNvPr id="59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15297150"/>
          <a:ext cx="257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26</xdr:row>
      <xdr:rowOff>47625</xdr:rowOff>
    </xdr:from>
    <xdr:to>
      <xdr:col>5</xdr:col>
      <xdr:colOff>581025</xdr:colOff>
      <xdr:row>28</xdr:row>
      <xdr:rowOff>142875</xdr:rowOff>
    </xdr:to>
    <xdr:pic>
      <xdr:nvPicPr>
        <xdr:cNvPr id="60" name="Picture 8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10225" y="504825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101</xdr:row>
      <xdr:rowOff>66675</xdr:rowOff>
    </xdr:from>
    <xdr:to>
      <xdr:col>5</xdr:col>
      <xdr:colOff>495300</xdr:colOff>
      <xdr:row>103</xdr:row>
      <xdr:rowOff>142875</xdr:rowOff>
    </xdr:to>
    <xdr:pic>
      <xdr:nvPicPr>
        <xdr:cNvPr id="61" name="Picture 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0" y="18449925"/>
          <a:ext cx="238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32</xdr:row>
      <xdr:rowOff>47625</xdr:rowOff>
    </xdr:from>
    <xdr:to>
      <xdr:col>5</xdr:col>
      <xdr:colOff>590550</xdr:colOff>
      <xdr:row>34</xdr:row>
      <xdr:rowOff>142875</xdr:rowOff>
    </xdr:to>
    <xdr:pic>
      <xdr:nvPicPr>
        <xdr:cNvPr id="62" name="Picture 8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600700" y="60864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107</xdr:row>
      <xdr:rowOff>38100</xdr:rowOff>
    </xdr:from>
    <xdr:to>
      <xdr:col>5</xdr:col>
      <xdr:colOff>495300</xdr:colOff>
      <xdr:row>109</xdr:row>
      <xdr:rowOff>142875</xdr:rowOff>
    </xdr:to>
    <xdr:pic>
      <xdr:nvPicPr>
        <xdr:cNvPr id="63" name="Picture 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62625" y="19459575"/>
          <a:ext cx="200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38</xdr:row>
      <xdr:rowOff>66675</xdr:rowOff>
    </xdr:from>
    <xdr:to>
      <xdr:col>5</xdr:col>
      <xdr:colOff>561975</xdr:colOff>
      <xdr:row>40</xdr:row>
      <xdr:rowOff>142875</xdr:rowOff>
    </xdr:to>
    <xdr:pic>
      <xdr:nvPicPr>
        <xdr:cNvPr id="64" name="Picture 8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0225" y="7143750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113</xdr:row>
      <xdr:rowOff>47625</xdr:rowOff>
    </xdr:from>
    <xdr:to>
      <xdr:col>5</xdr:col>
      <xdr:colOff>514350</xdr:colOff>
      <xdr:row>115</xdr:row>
      <xdr:rowOff>142875</xdr:rowOff>
    </xdr:to>
    <xdr:pic>
      <xdr:nvPicPr>
        <xdr:cNvPr id="65" name="Picture 9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24525" y="20507325"/>
          <a:ext cx="247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47</xdr:row>
      <xdr:rowOff>47625</xdr:rowOff>
    </xdr:from>
    <xdr:to>
      <xdr:col>5</xdr:col>
      <xdr:colOff>581025</xdr:colOff>
      <xdr:row>50</xdr:row>
      <xdr:rowOff>0</xdr:rowOff>
    </xdr:to>
    <xdr:pic>
      <xdr:nvPicPr>
        <xdr:cNvPr id="66" name="Picture 9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10225" y="9077325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119</xdr:row>
      <xdr:rowOff>47625</xdr:rowOff>
    </xdr:from>
    <xdr:to>
      <xdr:col>5</xdr:col>
      <xdr:colOff>504825</xdr:colOff>
      <xdr:row>122</xdr:row>
      <xdr:rowOff>0</xdr:rowOff>
    </xdr:to>
    <xdr:pic>
      <xdr:nvPicPr>
        <xdr:cNvPr id="67" name="Picture 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34050" y="21545550"/>
          <a:ext cx="228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53</xdr:row>
      <xdr:rowOff>66675</xdr:rowOff>
    </xdr:from>
    <xdr:to>
      <xdr:col>5</xdr:col>
      <xdr:colOff>609600</xdr:colOff>
      <xdr:row>56</xdr:row>
      <xdr:rowOff>0</xdr:rowOff>
    </xdr:to>
    <xdr:pic>
      <xdr:nvPicPr>
        <xdr:cNvPr id="68" name="Picture 9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38800" y="10134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125</xdr:row>
      <xdr:rowOff>66675</xdr:rowOff>
    </xdr:from>
    <xdr:to>
      <xdr:col>5</xdr:col>
      <xdr:colOff>466725</xdr:colOff>
      <xdr:row>128</xdr:row>
      <xdr:rowOff>0</xdr:rowOff>
    </xdr:to>
    <xdr:pic>
      <xdr:nvPicPr>
        <xdr:cNvPr id="69" name="Picture 9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24525" y="22602825"/>
          <a:ext cx="200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59</xdr:row>
      <xdr:rowOff>66675</xdr:rowOff>
    </xdr:from>
    <xdr:to>
      <xdr:col>5</xdr:col>
      <xdr:colOff>581025</xdr:colOff>
      <xdr:row>62</xdr:row>
      <xdr:rowOff>0</xdr:rowOff>
    </xdr:to>
    <xdr:pic>
      <xdr:nvPicPr>
        <xdr:cNvPr id="70" name="Picture 9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19750" y="111728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131</xdr:row>
      <xdr:rowOff>47625</xdr:rowOff>
    </xdr:from>
    <xdr:to>
      <xdr:col>5</xdr:col>
      <xdr:colOff>504825</xdr:colOff>
      <xdr:row>133</xdr:row>
      <xdr:rowOff>142875</xdr:rowOff>
    </xdr:to>
    <xdr:pic>
      <xdr:nvPicPr>
        <xdr:cNvPr id="71" name="Picture 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24525" y="23622000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65</xdr:row>
      <xdr:rowOff>66675</xdr:rowOff>
    </xdr:from>
    <xdr:to>
      <xdr:col>5</xdr:col>
      <xdr:colOff>581025</xdr:colOff>
      <xdr:row>68</xdr:row>
      <xdr:rowOff>0</xdr:rowOff>
    </xdr:to>
    <xdr:pic>
      <xdr:nvPicPr>
        <xdr:cNvPr id="72" name="Picture 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0" y="1221105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137</xdr:row>
      <xdr:rowOff>66675</xdr:rowOff>
    </xdr:from>
    <xdr:to>
      <xdr:col>5</xdr:col>
      <xdr:colOff>571500</xdr:colOff>
      <xdr:row>140</xdr:row>
      <xdr:rowOff>0</xdr:rowOff>
    </xdr:to>
    <xdr:pic>
      <xdr:nvPicPr>
        <xdr:cNvPr id="73" name="Picture 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10225" y="2467927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71</xdr:row>
      <xdr:rowOff>38100</xdr:rowOff>
    </xdr:from>
    <xdr:to>
      <xdr:col>5</xdr:col>
      <xdr:colOff>600075</xdr:colOff>
      <xdr:row>73</xdr:row>
      <xdr:rowOff>142875</xdr:rowOff>
    </xdr:to>
    <xdr:pic>
      <xdr:nvPicPr>
        <xdr:cNvPr id="74" name="Picture 9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0" y="1322070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143</xdr:row>
      <xdr:rowOff>47625</xdr:rowOff>
    </xdr:from>
    <xdr:to>
      <xdr:col>5</xdr:col>
      <xdr:colOff>571500</xdr:colOff>
      <xdr:row>145</xdr:row>
      <xdr:rowOff>142875</xdr:rowOff>
    </xdr:to>
    <xdr:pic>
      <xdr:nvPicPr>
        <xdr:cNvPr id="75" name="Picture 1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00700" y="2569845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D13" sqref="AD13"/>
    </sheetView>
  </sheetViews>
  <sheetFormatPr defaultColWidth="7.7109375" defaultRowHeight="12.75"/>
  <cols>
    <col min="1" max="1" width="8.140625" style="18" customWidth="1"/>
    <col min="2" max="2" width="10.7109375" style="18" customWidth="1"/>
    <col min="3" max="3" width="4.8515625" style="18" customWidth="1"/>
    <col min="4" max="4" width="9.00390625" style="18" bestFit="1" customWidth="1"/>
    <col min="5" max="9" width="7.7109375" style="18" customWidth="1"/>
    <col min="10" max="10" width="5.140625" style="18" bestFit="1" customWidth="1"/>
    <col min="11" max="14" width="4.140625" style="18" customWidth="1"/>
    <col min="15" max="15" width="6.7109375" style="18" hidden="1" customWidth="1"/>
    <col min="16" max="17" width="7.7109375" style="18" hidden="1" customWidth="1"/>
    <col min="18" max="18" width="16.421875" style="18" hidden="1" customWidth="1"/>
    <col min="19" max="19" width="4.00390625" style="19" customWidth="1"/>
    <col min="20" max="20" width="8.00390625" style="81" customWidth="1"/>
    <col min="21" max="27" width="6.421875" style="22" hidden="1" customWidth="1"/>
    <col min="28" max="28" width="9.00390625" style="22" hidden="1" customWidth="1"/>
    <col min="29" max="29" width="12.00390625" style="22" customWidth="1"/>
    <col min="30" max="31" width="7.7109375" style="22" customWidth="1"/>
    <col min="32" max="32" width="1.1484375" style="22" customWidth="1"/>
    <col min="33" max="33" width="14.00390625" style="23" customWidth="1"/>
    <col min="34" max="35" width="7.7109375" style="19" customWidth="1"/>
    <col min="36" max="16384" width="7.7109375" style="18" customWidth="1"/>
  </cols>
  <sheetData>
    <row r="1" spans="20:34" ht="12.75">
      <c r="T1" s="19"/>
      <c r="U1" s="20"/>
      <c r="V1" s="21"/>
      <c r="W1" s="21"/>
      <c r="X1" s="21"/>
      <c r="Y1" s="21"/>
      <c r="Z1" s="21"/>
      <c r="AA1" s="21"/>
      <c r="AB1" s="21"/>
      <c r="AG1" s="19"/>
      <c r="AH1" s="23"/>
    </row>
    <row r="2" spans="2:34" ht="12" customHeight="1">
      <c r="B2" s="24" t="s">
        <v>20</v>
      </c>
      <c r="D2" s="25">
        <v>1680</v>
      </c>
      <c r="N2" s="26"/>
      <c r="O2" s="26"/>
      <c r="P2" s="26"/>
      <c r="Q2" s="26"/>
      <c r="R2" s="26"/>
      <c r="S2" s="26"/>
      <c r="T2" s="26"/>
      <c r="U2" s="27"/>
      <c r="V2" s="27"/>
      <c r="W2" s="27"/>
      <c r="X2" s="27"/>
      <c r="Y2" s="27"/>
      <c r="Z2" s="27"/>
      <c r="AA2" s="27"/>
      <c r="AB2" s="27"/>
      <c r="AC2" s="28"/>
      <c r="AD2" s="28"/>
      <c r="AE2" s="28"/>
      <c r="AF2" s="28"/>
      <c r="AG2" s="28"/>
      <c r="AH2" s="29"/>
    </row>
    <row r="3" spans="1:34" ht="12.75">
      <c r="A3" s="30"/>
      <c r="C3" s="31"/>
      <c r="G3" s="138" t="s">
        <v>21</v>
      </c>
      <c r="H3" s="139"/>
      <c r="I3" s="139"/>
      <c r="J3" s="139"/>
      <c r="K3" s="139"/>
      <c r="L3" s="139"/>
      <c r="M3" s="140"/>
      <c r="N3" s="26"/>
      <c r="O3" s="26"/>
      <c r="P3" s="26"/>
      <c r="Q3" s="26"/>
      <c r="R3" s="26"/>
      <c r="S3" s="26"/>
      <c r="T3" s="26"/>
      <c r="U3" s="32"/>
      <c r="V3" s="33"/>
      <c r="AD3" s="34"/>
      <c r="AE3" s="34"/>
      <c r="AF3" s="34"/>
      <c r="AG3" s="34"/>
      <c r="AH3" s="23"/>
    </row>
    <row r="4" spans="2:34" ht="12.75">
      <c r="B4" s="24" t="s">
        <v>22</v>
      </c>
      <c r="C4" s="35"/>
      <c r="D4" s="36">
        <v>36</v>
      </c>
      <c r="G4" s="141" t="s">
        <v>23</v>
      </c>
      <c r="H4" s="142"/>
      <c r="I4" s="142"/>
      <c r="J4" s="142"/>
      <c r="K4" s="142"/>
      <c r="L4" s="142"/>
      <c r="M4" s="143"/>
      <c r="N4" s="26"/>
      <c r="O4" s="26"/>
      <c r="P4" s="26"/>
      <c r="Q4" s="26"/>
      <c r="R4" s="26"/>
      <c r="S4" s="26"/>
      <c r="T4" s="26"/>
      <c r="U4" s="37"/>
      <c r="AD4" s="34"/>
      <c r="AE4" s="34"/>
      <c r="AF4" s="34"/>
      <c r="AG4" s="34"/>
      <c r="AH4" s="23"/>
    </row>
    <row r="5" spans="7:34" ht="12.75" customHeight="1">
      <c r="G5" s="144" t="s">
        <v>24</v>
      </c>
      <c r="H5" s="145"/>
      <c r="I5" s="145"/>
      <c r="J5" s="145"/>
      <c r="K5" s="145"/>
      <c r="L5" s="145"/>
      <c r="M5" s="146"/>
      <c r="N5" s="26"/>
      <c r="O5" s="26"/>
      <c r="P5" s="26"/>
      <c r="Q5" s="26"/>
      <c r="R5" s="26"/>
      <c r="S5" s="26"/>
      <c r="T5" s="26"/>
      <c r="U5" s="37"/>
      <c r="AD5" s="34"/>
      <c r="AE5" s="34"/>
      <c r="AF5" s="34"/>
      <c r="AG5" s="34"/>
      <c r="AH5" s="23"/>
    </row>
    <row r="6" spans="1:34" ht="12.75">
      <c r="A6" s="38">
        <v>5</v>
      </c>
      <c r="B6" s="39" t="s">
        <v>25</v>
      </c>
      <c r="C6" s="40"/>
      <c r="D6" s="41">
        <f>D4*A6</f>
        <v>180</v>
      </c>
      <c r="E6" s="42"/>
      <c r="F6" s="42"/>
      <c r="G6" s="147"/>
      <c r="H6" s="148"/>
      <c r="I6" s="148"/>
      <c r="J6" s="148"/>
      <c r="K6" s="148"/>
      <c r="L6" s="148"/>
      <c r="M6" s="149"/>
      <c r="N6" s="42"/>
      <c r="O6" s="42"/>
      <c r="P6" s="22"/>
      <c r="Q6" s="22"/>
      <c r="R6" s="43"/>
      <c r="S6" s="22"/>
      <c r="T6" s="22"/>
      <c r="U6" s="44"/>
      <c r="AD6" s="34"/>
      <c r="AE6" s="34"/>
      <c r="AF6" s="34"/>
      <c r="AG6" s="34"/>
      <c r="AH6" s="23"/>
    </row>
    <row r="7" spans="6:34" ht="12.75">
      <c r="F7" s="45"/>
      <c r="M7" s="22"/>
      <c r="N7" s="22"/>
      <c r="O7" s="22"/>
      <c r="P7" s="22"/>
      <c r="Q7" s="22"/>
      <c r="R7" s="43"/>
      <c r="S7" s="22"/>
      <c r="T7" s="22"/>
      <c r="U7" s="44"/>
      <c r="AD7" s="42"/>
      <c r="AE7" s="42"/>
      <c r="AF7" s="46"/>
      <c r="AG7" s="42"/>
      <c r="AH7" s="23"/>
    </row>
    <row r="8" spans="1:34" ht="12.75" customHeight="1">
      <c r="A8" s="42"/>
      <c r="B8" s="47"/>
      <c r="C8" s="40"/>
      <c r="D8" s="40"/>
      <c r="E8" s="42"/>
      <c r="F8" s="42"/>
      <c r="G8" s="42"/>
      <c r="H8" s="42"/>
      <c r="I8" s="42"/>
      <c r="J8" s="150" t="s">
        <v>26</v>
      </c>
      <c r="K8" s="151"/>
      <c r="L8" s="151"/>
      <c r="M8" s="151"/>
      <c r="N8" s="152"/>
      <c r="O8" s="42"/>
      <c r="P8" s="22"/>
      <c r="Q8" s="22"/>
      <c r="R8" s="22"/>
      <c r="S8" s="22"/>
      <c r="T8" s="22"/>
      <c r="U8" s="44"/>
      <c r="AG8" s="19"/>
      <c r="AH8" s="23"/>
    </row>
    <row r="9" spans="2:34" ht="12.75" customHeight="1">
      <c r="B9" s="48" t="s">
        <v>27</v>
      </c>
      <c r="C9" s="49"/>
      <c r="D9" s="50">
        <f>D2-D6</f>
        <v>1500</v>
      </c>
      <c r="G9" s="159" t="s">
        <v>28</v>
      </c>
      <c r="H9" s="159"/>
      <c r="I9" s="51">
        <v>2</v>
      </c>
      <c r="J9" s="153"/>
      <c r="K9" s="154"/>
      <c r="L9" s="154"/>
      <c r="M9" s="154"/>
      <c r="N9" s="155"/>
      <c r="P9" s="22"/>
      <c r="Q9" s="22"/>
      <c r="R9" s="22"/>
      <c r="S9" s="22"/>
      <c r="T9" s="22"/>
      <c r="U9" s="44"/>
      <c r="AG9" s="19"/>
      <c r="AH9" s="23"/>
    </row>
    <row r="10" spans="2:34" ht="15">
      <c r="B10" s="22"/>
      <c r="C10" s="52"/>
      <c r="D10" s="52"/>
      <c r="I10" s="53"/>
      <c r="J10" s="153"/>
      <c r="K10" s="154"/>
      <c r="L10" s="154"/>
      <c r="M10" s="154"/>
      <c r="N10" s="155"/>
      <c r="P10" s="22"/>
      <c r="Q10" s="22"/>
      <c r="R10" s="22"/>
      <c r="S10" s="22"/>
      <c r="T10" s="22"/>
      <c r="U10" s="44"/>
      <c r="AG10" s="19"/>
      <c r="AH10" s="23"/>
    </row>
    <row r="11" spans="3:34" ht="12.75">
      <c r="C11" s="31"/>
      <c r="J11" s="156"/>
      <c r="K11" s="157"/>
      <c r="L11" s="157"/>
      <c r="M11" s="157"/>
      <c r="N11" s="158"/>
      <c r="P11" s="22"/>
      <c r="Q11" s="22"/>
      <c r="R11" s="22"/>
      <c r="S11" s="22"/>
      <c r="T11" s="22"/>
      <c r="U11" s="44"/>
      <c r="AG11" s="19"/>
      <c r="AH11" s="23"/>
    </row>
    <row r="12" spans="1:34" ht="12.75">
      <c r="A12" s="45" t="s">
        <v>29</v>
      </c>
      <c r="B12" s="24" t="s">
        <v>30</v>
      </c>
      <c r="C12" s="31"/>
      <c r="H12" s="54" t="s">
        <v>31</v>
      </c>
      <c r="I12" s="54" t="s">
        <v>32</v>
      </c>
      <c r="J12" s="54"/>
      <c r="K12" s="54"/>
      <c r="L12" s="54"/>
      <c r="M12" s="54"/>
      <c r="N12" s="54"/>
      <c r="O12" s="54"/>
      <c r="P12" s="22"/>
      <c r="Q12" s="22"/>
      <c r="R12" s="22"/>
      <c r="S12" s="22"/>
      <c r="T12" s="22"/>
      <c r="U12" s="44"/>
      <c r="AG12" s="19"/>
      <c r="AH12" s="23"/>
    </row>
    <row r="13" spans="1:34" ht="15">
      <c r="A13" s="160" t="s">
        <v>33</v>
      </c>
      <c r="B13" s="161"/>
      <c r="C13" s="55"/>
      <c r="D13" s="56" t="s">
        <v>34</v>
      </c>
      <c r="E13" s="56" t="s">
        <v>35</v>
      </c>
      <c r="F13" s="56" t="s">
        <v>36</v>
      </c>
      <c r="G13" s="56" t="s">
        <v>35</v>
      </c>
      <c r="H13" s="57"/>
      <c r="I13" s="57" t="s">
        <v>37</v>
      </c>
      <c r="J13" s="58">
        <v>50</v>
      </c>
      <c r="K13" s="58">
        <v>20</v>
      </c>
      <c r="L13" s="58">
        <v>10</v>
      </c>
      <c r="M13" s="58">
        <v>5</v>
      </c>
      <c r="N13" s="58">
        <v>1</v>
      </c>
      <c r="O13" s="59"/>
      <c r="P13" s="60"/>
      <c r="Q13" s="60"/>
      <c r="R13" s="61"/>
      <c r="S13" s="128" t="s">
        <v>38</v>
      </c>
      <c r="T13" s="128"/>
      <c r="U13" s="128"/>
      <c r="AC13" s="46"/>
      <c r="AD13" s="42"/>
      <c r="AE13" s="42"/>
      <c r="AF13" s="18"/>
      <c r="AG13" s="62"/>
      <c r="AH13" s="18"/>
    </row>
    <row r="14" spans="1:34" ht="15">
      <c r="A14" s="63" t="s">
        <v>39</v>
      </c>
      <c r="B14" s="64">
        <v>0.3</v>
      </c>
      <c r="C14" s="55"/>
      <c r="D14" s="65">
        <f>$D$9*B14</f>
        <v>450</v>
      </c>
      <c r="E14" s="65">
        <f>ROUNDDOWN(D14,0)</f>
        <v>450</v>
      </c>
      <c r="F14" s="65">
        <f>E14/$I$9</f>
        <v>225</v>
      </c>
      <c r="G14" s="65">
        <f>ROUNDDOWN(F14,0)</f>
        <v>225</v>
      </c>
      <c r="H14" s="66">
        <f>G14*$I$9</f>
        <v>450</v>
      </c>
      <c r="I14" s="66">
        <f>H14/$I$9</f>
        <v>225</v>
      </c>
      <c r="J14" s="67">
        <f>QUOTIENT(I14,$J$13)</f>
        <v>4</v>
      </c>
      <c r="K14" s="68">
        <f>QUOTIENT(I14-(J14*$J$13),20)</f>
        <v>1</v>
      </c>
      <c r="L14" s="67">
        <f>QUOTIENT(I14-((J14*$J$13)+(K14*$K$13)),10)</f>
        <v>0</v>
      </c>
      <c r="M14" s="67">
        <f>QUOTIENT(I14-((J14*$J$13)+(K14*$K$13)+(L14*$L$13)),5)</f>
        <v>1</v>
      </c>
      <c r="N14" s="67">
        <f>QUOTIENT(I14-((J14*$J$13)+(K14*$K$13)+(L14*$L$13)+(M14*$M$13)),1)</f>
        <v>0</v>
      </c>
      <c r="O14" s="69">
        <f>($J$13*J14)+($K$13*K14)+($L$13*L14)+($M$13*M14)+($N$13*N14)</f>
        <v>225</v>
      </c>
      <c r="P14" s="46"/>
      <c r="Q14" s="46"/>
      <c r="R14" s="70"/>
      <c r="S14" s="71" t="s">
        <v>40</v>
      </c>
      <c r="T14" s="129" t="s">
        <v>33</v>
      </c>
      <c r="U14" s="44"/>
      <c r="AC14" s="42"/>
      <c r="AD14" s="42"/>
      <c r="AE14" s="42"/>
      <c r="AF14" s="18"/>
      <c r="AG14" s="62"/>
      <c r="AH14" s="18"/>
    </row>
    <row r="15" spans="1:34" ht="15">
      <c r="A15" s="63" t="s">
        <v>41</v>
      </c>
      <c r="B15" s="64">
        <v>0.25</v>
      </c>
      <c r="C15" s="55"/>
      <c r="D15" s="65">
        <f>$D$9*B15</f>
        <v>375</v>
      </c>
      <c r="E15" s="65">
        <f>ROUNDDOWN(D15,0)</f>
        <v>375</v>
      </c>
      <c r="F15" s="65">
        <f>E15/$I$9</f>
        <v>187.5</v>
      </c>
      <c r="G15" s="65">
        <f>ROUNDDOWN(F15,0)</f>
        <v>187</v>
      </c>
      <c r="H15" s="66">
        <f>G15*$I$9</f>
        <v>374</v>
      </c>
      <c r="I15" s="66">
        <f>H15/$I$9</f>
        <v>187</v>
      </c>
      <c r="J15" s="67">
        <f>QUOTIENT(I15,$J$13)</f>
        <v>3</v>
      </c>
      <c r="K15" s="68">
        <f>QUOTIENT(I15-(J15*$J$13),20)</f>
        <v>1</v>
      </c>
      <c r="L15" s="67">
        <f>QUOTIENT(I15-((J15*$J$13)+(K15*$K$13)),10)</f>
        <v>1</v>
      </c>
      <c r="M15" s="67">
        <f>QUOTIENT(I15-((J15*$J$13)+(K15*$K$13)+(L15*$L$13)),5)</f>
        <v>1</v>
      </c>
      <c r="N15" s="67">
        <f>QUOTIENT(I15-((J15*$J$13)+(K15*$K$13)+(L15*$L$13)+(M15*$M$13)),1)</f>
        <v>2</v>
      </c>
      <c r="O15" s="69">
        <f>($J$13*J15)+($K$13*K15)+($L$13*L15)+($M$13*M15)+($N$13*N15)</f>
        <v>187</v>
      </c>
      <c r="P15" s="46"/>
      <c r="Q15" s="46"/>
      <c r="R15" s="70"/>
      <c r="S15" s="72" t="s">
        <v>41</v>
      </c>
      <c r="T15" s="130"/>
      <c r="U15" s="44"/>
      <c r="AC15" s="42"/>
      <c r="AD15" s="42"/>
      <c r="AE15" s="42"/>
      <c r="AF15" s="18"/>
      <c r="AG15" s="62"/>
      <c r="AH15" s="18"/>
    </row>
    <row r="16" spans="1:34" ht="15">
      <c r="A16" s="63" t="s">
        <v>42</v>
      </c>
      <c r="B16" s="64">
        <v>0.14</v>
      </c>
      <c r="C16" s="55"/>
      <c r="D16" s="65">
        <f>$D$9*B16</f>
        <v>210.00000000000003</v>
      </c>
      <c r="E16" s="65">
        <f>ROUNDDOWN(D16,0)</f>
        <v>210</v>
      </c>
      <c r="F16" s="65">
        <f>E16/$I$9</f>
        <v>105</v>
      </c>
      <c r="G16" s="65">
        <f>ROUNDDOWN(F16,0)</f>
        <v>105</v>
      </c>
      <c r="H16" s="66">
        <f>G16*$I$9</f>
        <v>210</v>
      </c>
      <c r="I16" s="66">
        <f>H16/$I$9</f>
        <v>105</v>
      </c>
      <c r="J16" s="67">
        <f>QUOTIENT(I16,$J$13)</f>
        <v>2</v>
      </c>
      <c r="K16" s="68">
        <f>QUOTIENT(I16-(J16*$J$13),20)</f>
        <v>0</v>
      </c>
      <c r="L16" s="67">
        <f>QUOTIENT(I16-((J16*$J$13)+(K16*$K$13)),10)</f>
        <v>0</v>
      </c>
      <c r="M16" s="67">
        <f>QUOTIENT(I16-((J16*$J$13)+(K16*$K$13)+(L16*$L$13)),5)</f>
        <v>1</v>
      </c>
      <c r="N16" s="67">
        <f>QUOTIENT(I16-((J16*$J$13)+(K16*$K$13)+(L16*$L$13)+(M16*$M$13)),1)</f>
        <v>0</v>
      </c>
      <c r="O16" s="73">
        <f>($J$13*J16)+($K$13*K16)+($L$13*L16)+($M$13*M16)+($N$13*N16)</f>
        <v>105</v>
      </c>
      <c r="P16" s="46"/>
      <c r="Q16" s="46"/>
      <c r="R16" s="74"/>
      <c r="S16" s="75" t="s">
        <v>42</v>
      </c>
      <c r="T16" s="130"/>
      <c r="U16" s="44"/>
      <c r="AC16" s="42"/>
      <c r="AD16" s="42"/>
      <c r="AE16" s="42"/>
      <c r="AF16" s="18"/>
      <c r="AG16" s="62"/>
      <c r="AH16" s="18"/>
    </row>
    <row r="17" spans="1:34" ht="15">
      <c r="A17" s="76" t="s">
        <v>43</v>
      </c>
      <c r="B17" s="64">
        <v>0</v>
      </c>
      <c r="C17" s="55"/>
      <c r="D17" s="65">
        <f>$D$9*B17</f>
        <v>0</v>
      </c>
      <c r="E17" s="65">
        <f>ROUNDDOWN(D17,0)</f>
        <v>0</v>
      </c>
      <c r="F17" s="65">
        <f>E17/$I$9</f>
        <v>0</v>
      </c>
      <c r="G17" s="65">
        <f>ROUNDDOWN(F17,0)</f>
        <v>0</v>
      </c>
      <c r="H17" s="66">
        <f>G17*$I$9</f>
        <v>0</v>
      </c>
      <c r="I17" s="66">
        <f>H17/$I$9</f>
        <v>0</v>
      </c>
      <c r="J17" s="67">
        <f>QUOTIENT(I17,$J$13)</f>
        <v>0</v>
      </c>
      <c r="K17" s="68">
        <f>QUOTIENT(I17-(J17*$J$13),20)</f>
        <v>0</v>
      </c>
      <c r="L17" s="67">
        <f>QUOTIENT(I17-((J17*$J$13)+(K17*$K$13)),10)</f>
        <v>0</v>
      </c>
      <c r="M17" s="67">
        <f>QUOTIENT(I17-((J17*$J$13)+(K17*$K$13)+(L17*$L$13)),5)</f>
        <v>0</v>
      </c>
      <c r="N17" s="67">
        <f>QUOTIENT(I17-((J17*$J$13)+(K17*$K$13)+(L17*$L$13)+(M17*$M$13)),1)</f>
        <v>0</v>
      </c>
      <c r="O17" s="73">
        <f>($J$13*J17)+($K$13*K17)+($L$13*L17)+($M$13*M17)+($N$13*N17)</f>
        <v>0</v>
      </c>
      <c r="P17" s="46"/>
      <c r="Q17" s="46"/>
      <c r="R17" s="74"/>
      <c r="S17" s="75" t="s">
        <v>43</v>
      </c>
      <c r="T17" s="130"/>
      <c r="U17" s="44"/>
      <c r="AC17" s="42"/>
      <c r="AD17" s="42"/>
      <c r="AE17" s="42"/>
      <c r="AF17" s="18"/>
      <c r="AG17" s="62"/>
      <c r="AH17" s="18"/>
    </row>
    <row r="18" spans="1:34" ht="15">
      <c r="A18" s="77"/>
      <c r="B18" s="78"/>
      <c r="C18" s="55"/>
      <c r="D18" s="65"/>
      <c r="E18" s="65"/>
      <c r="F18" s="65"/>
      <c r="G18" s="65"/>
      <c r="H18" s="66"/>
      <c r="I18" s="66"/>
      <c r="J18" s="67"/>
      <c r="K18" s="68"/>
      <c r="L18" s="67"/>
      <c r="M18" s="67"/>
      <c r="N18" s="67"/>
      <c r="O18" s="73"/>
      <c r="P18" s="46"/>
      <c r="Q18" s="46"/>
      <c r="R18" s="74"/>
      <c r="S18" s="24"/>
      <c r="T18" s="79"/>
      <c r="U18" s="44"/>
      <c r="AC18" s="42"/>
      <c r="AD18" s="42"/>
      <c r="AE18" s="42"/>
      <c r="AF18" s="18"/>
      <c r="AG18" s="62"/>
      <c r="AH18" s="18"/>
    </row>
    <row r="19" spans="1:34" ht="15">
      <c r="A19" s="77"/>
      <c r="B19" s="78"/>
      <c r="C19" s="55"/>
      <c r="D19" s="65"/>
      <c r="E19" s="65"/>
      <c r="F19" s="65"/>
      <c r="G19" s="65"/>
      <c r="H19" s="66"/>
      <c r="I19" s="66"/>
      <c r="J19" s="67"/>
      <c r="K19" s="68"/>
      <c r="L19" s="67"/>
      <c r="M19" s="67"/>
      <c r="N19" s="67"/>
      <c r="O19" s="73"/>
      <c r="P19" s="46"/>
      <c r="Q19" s="46"/>
      <c r="R19" s="74"/>
      <c r="S19" s="24"/>
      <c r="T19" s="79"/>
      <c r="U19" s="44"/>
      <c r="AC19" s="42"/>
      <c r="AD19" s="42"/>
      <c r="AE19" s="42"/>
      <c r="AF19" s="18"/>
      <c r="AG19" s="62"/>
      <c r="AH19" s="18"/>
    </row>
    <row r="20" spans="1:34" ht="15">
      <c r="A20" s="131" t="s">
        <v>44</v>
      </c>
      <c r="B20" s="132"/>
      <c r="C20" s="80"/>
      <c r="D20" s="65"/>
      <c r="E20" s="65"/>
      <c r="F20" s="65"/>
      <c r="G20" s="65"/>
      <c r="H20" s="66"/>
      <c r="I20" s="66"/>
      <c r="J20" s="67"/>
      <c r="K20" s="68"/>
      <c r="L20" s="67"/>
      <c r="M20" s="67"/>
      <c r="N20" s="67"/>
      <c r="O20" s="73"/>
      <c r="P20" s="46"/>
      <c r="Q20" s="46"/>
      <c r="R20" s="74"/>
      <c r="U20" s="44"/>
      <c r="AC20" s="42"/>
      <c r="AD20" s="42"/>
      <c r="AE20" s="42"/>
      <c r="AF20" s="18"/>
      <c r="AG20" s="62"/>
      <c r="AH20" s="18"/>
    </row>
    <row r="21" spans="1:34" ht="15">
      <c r="A21" s="63" t="s">
        <v>39</v>
      </c>
      <c r="B21" s="78">
        <v>0.15</v>
      </c>
      <c r="C21" s="80"/>
      <c r="D21" s="65">
        <f>$D$9*B21</f>
        <v>225</v>
      </c>
      <c r="E21" s="65">
        <f>ROUNDDOWN(D21,0)</f>
        <v>225</v>
      </c>
      <c r="F21" s="65">
        <f>E21/$I$9</f>
        <v>112.5</v>
      </c>
      <c r="G21" s="65">
        <f>ROUNDDOWN(F21,0)</f>
        <v>112</v>
      </c>
      <c r="H21" s="66">
        <f>G21*$I$9</f>
        <v>224</v>
      </c>
      <c r="I21" s="66">
        <f>H21/$I$9</f>
        <v>112</v>
      </c>
      <c r="J21" s="67">
        <f>QUOTIENT(I21,$J$13)</f>
        <v>2</v>
      </c>
      <c r="K21" s="68">
        <f>QUOTIENT(I21-(J21*$J$13),20)</f>
        <v>0</v>
      </c>
      <c r="L21" s="67">
        <f>QUOTIENT(I21-((J21*$J$13)+(K21*$K$13)),10)</f>
        <v>1</v>
      </c>
      <c r="M21" s="67">
        <f>QUOTIENT(I21-((J21*$J$13)+(K21*$K$13)+(L21*$L$13)),5)</f>
        <v>0</v>
      </c>
      <c r="N21" s="67">
        <f>QUOTIENT(I21-((J21*$J$13)+(K21*$K$13)+(L21*$L$13)+(M21*$M$13)),1)</f>
        <v>2</v>
      </c>
      <c r="O21" s="73">
        <f>($J$13*J21)+($K$13*K21)+($L$13*L21)+($M$13*M21)+($N$13*N21)</f>
        <v>112</v>
      </c>
      <c r="P21" s="46"/>
      <c r="Q21" s="46"/>
      <c r="R21" s="74"/>
      <c r="S21" s="72" t="s">
        <v>39</v>
      </c>
      <c r="T21" s="133" t="s">
        <v>44</v>
      </c>
      <c r="U21" s="44"/>
      <c r="AC21" s="42"/>
      <c r="AD21" s="42"/>
      <c r="AE21" s="42"/>
      <c r="AF21" s="18"/>
      <c r="AG21" s="62"/>
      <c r="AH21" s="18"/>
    </row>
    <row r="22" spans="1:34" ht="15">
      <c r="A22" s="63" t="s">
        <v>41</v>
      </c>
      <c r="B22" s="78">
        <v>0.1</v>
      </c>
      <c r="C22" s="80"/>
      <c r="D22" s="65">
        <f>$D$9*B22</f>
        <v>150</v>
      </c>
      <c r="E22" s="65">
        <f>ROUNDDOWN(D22,0)</f>
        <v>150</v>
      </c>
      <c r="F22" s="65">
        <f>E22/$I$9</f>
        <v>75</v>
      </c>
      <c r="G22" s="65">
        <f>ROUNDDOWN(F22,0)</f>
        <v>75</v>
      </c>
      <c r="H22" s="66">
        <f>G22*$I$9</f>
        <v>150</v>
      </c>
      <c r="I22" s="66">
        <f>H22/$I$9</f>
        <v>75</v>
      </c>
      <c r="J22" s="67">
        <f>QUOTIENT(I22,$J$13)</f>
        <v>1</v>
      </c>
      <c r="K22" s="68">
        <f>QUOTIENT(I22-(J22*$J$13),20)</f>
        <v>1</v>
      </c>
      <c r="L22" s="67">
        <f>QUOTIENT(I22-((J22*$J$13)+(K22*$K$13)),10)</f>
        <v>0</v>
      </c>
      <c r="M22" s="67">
        <f>QUOTIENT(I22-((J22*$J$13)+(K22*$K$13)+(L22*$L$13)),5)</f>
        <v>1</v>
      </c>
      <c r="N22" s="67">
        <f>QUOTIENT(I22-((J22*$J$13)+(K22*$K$13)+(L22*$L$13)+(M22*$M$13)),1)</f>
        <v>0</v>
      </c>
      <c r="O22" s="73">
        <f>($J$13*J22)+($K$13*K22)+($L$13*L22)+($M$13*M22)+($N$13*N22)</f>
        <v>75</v>
      </c>
      <c r="P22" s="46"/>
      <c r="Q22" s="46"/>
      <c r="R22" s="74"/>
      <c r="S22" s="72" t="s">
        <v>41</v>
      </c>
      <c r="T22" s="133"/>
      <c r="U22" s="44"/>
      <c r="AC22" s="42"/>
      <c r="AD22" s="42"/>
      <c r="AE22" s="42"/>
      <c r="AF22" s="18"/>
      <c r="AG22" s="62"/>
      <c r="AH22" s="18"/>
    </row>
    <row r="23" spans="1:34" ht="15">
      <c r="A23" s="63" t="s">
        <v>42</v>
      </c>
      <c r="B23" s="78">
        <v>0.06</v>
      </c>
      <c r="C23" s="80"/>
      <c r="D23" s="65">
        <f>$D$9*B23</f>
        <v>90</v>
      </c>
      <c r="E23" s="65">
        <f>ROUNDDOWN(D23,0)</f>
        <v>90</v>
      </c>
      <c r="F23" s="65">
        <f>E23/$I$9</f>
        <v>45</v>
      </c>
      <c r="G23" s="65">
        <f>ROUNDDOWN(F23,0)</f>
        <v>45</v>
      </c>
      <c r="H23" s="66">
        <f>G23*$I$9</f>
        <v>90</v>
      </c>
      <c r="I23" s="66">
        <f>H23/$I$9</f>
        <v>45</v>
      </c>
      <c r="J23" s="67">
        <f>QUOTIENT(I23,$J$13)</f>
        <v>0</v>
      </c>
      <c r="K23" s="68">
        <f>QUOTIENT(I23-(J23*$J$13),20)</f>
        <v>2</v>
      </c>
      <c r="L23" s="67">
        <f>QUOTIENT(I23-((J23*$J$13)+(K23*$K$13)),10)</f>
        <v>0</v>
      </c>
      <c r="M23" s="67">
        <f>QUOTIENT(I23-((J23*$J$13)+(K23*$K$13)+(L23*$L$13)),5)</f>
        <v>1</v>
      </c>
      <c r="N23" s="67">
        <f>QUOTIENT(I23-((J23*$J$13)+(K23*$K$13)+(L23*$L$13)+(M23*$M$13)),1)</f>
        <v>0</v>
      </c>
      <c r="O23" s="73">
        <f>($J$13*J23)+($K$13*K23)+($L$13*L23)+($M$13*M23)+($N$13*N23)</f>
        <v>45</v>
      </c>
      <c r="P23" s="46"/>
      <c r="Q23" s="46"/>
      <c r="R23" s="74"/>
      <c r="S23" s="75" t="s">
        <v>42</v>
      </c>
      <c r="T23" s="133"/>
      <c r="U23" s="44"/>
      <c r="AC23" s="42"/>
      <c r="AD23" s="42"/>
      <c r="AE23" s="42"/>
      <c r="AF23" s="18"/>
      <c r="AG23" s="62"/>
      <c r="AH23" s="18"/>
    </row>
    <row r="24" spans="1:34" ht="15">
      <c r="A24" s="63" t="s">
        <v>45</v>
      </c>
      <c r="B24" s="78">
        <v>0</v>
      </c>
      <c r="C24" s="80"/>
      <c r="D24" s="65">
        <f>$D$9*B24</f>
        <v>0</v>
      </c>
      <c r="E24" s="65">
        <f>ROUNDDOWN(D24,0)</f>
        <v>0</v>
      </c>
      <c r="F24" s="65">
        <f>E24/$I$9</f>
        <v>0</v>
      </c>
      <c r="G24" s="65">
        <f>ROUNDDOWN(F24,0)</f>
        <v>0</v>
      </c>
      <c r="H24" s="66">
        <f>G24*$I$9</f>
        <v>0</v>
      </c>
      <c r="I24" s="66">
        <f>H24/$I$9</f>
        <v>0</v>
      </c>
      <c r="J24" s="67">
        <f>QUOTIENT(I24,$J$13)</f>
        <v>0</v>
      </c>
      <c r="K24" s="68">
        <f>QUOTIENT(I24-(J24*$J$13),20)</f>
        <v>0</v>
      </c>
      <c r="L24" s="67">
        <f>QUOTIENT(I24-((J24*$J$13)+(K24*$K$13)),10)</f>
        <v>0</v>
      </c>
      <c r="M24" s="67">
        <f>QUOTIENT(I24-((J24*$J$13)+(K24*$K$13)+(L24*$L$13)),5)</f>
        <v>0</v>
      </c>
      <c r="N24" s="67">
        <f>QUOTIENT(I24-((J24*$J$13)+(K24*$K$13)+(L24*$L$13)+(M24*$M$13)),1)</f>
        <v>0</v>
      </c>
      <c r="O24" s="73">
        <f>($J$13*J24)+($K$13*K24)+($L$13*L24)+($M$13*M24)+($N$13*N24)</f>
        <v>0</v>
      </c>
      <c r="P24" s="42"/>
      <c r="Q24" s="42"/>
      <c r="R24" s="74"/>
      <c r="S24" s="75" t="s">
        <v>43</v>
      </c>
      <c r="T24" s="133"/>
      <c r="U24" s="82"/>
      <c r="AC24" s="42"/>
      <c r="AD24" s="42"/>
      <c r="AE24" s="42"/>
      <c r="AF24" s="18"/>
      <c r="AG24" s="62"/>
      <c r="AH24" s="18"/>
    </row>
    <row r="25" spans="1:34" ht="15">
      <c r="A25" s="80"/>
      <c r="B25" s="83"/>
      <c r="C25" s="80"/>
      <c r="D25" s="65"/>
      <c r="E25" s="65"/>
      <c r="F25" s="65"/>
      <c r="G25" s="65"/>
      <c r="H25" s="66"/>
      <c r="I25" s="66"/>
      <c r="J25" s="84"/>
      <c r="K25" s="85"/>
      <c r="L25" s="84"/>
      <c r="M25" s="84"/>
      <c r="N25" s="84"/>
      <c r="O25" s="73"/>
      <c r="P25" s="42"/>
      <c r="Q25" s="42"/>
      <c r="T25" s="19"/>
      <c r="U25" s="86"/>
      <c r="V25" s="19"/>
      <c r="W25" s="19"/>
      <c r="X25" s="19"/>
      <c r="Y25" s="19"/>
      <c r="Z25" s="19"/>
      <c r="AA25" s="19"/>
      <c r="AB25" s="19"/>
      <c r="AC25" s="18"/>
      <c r="AD25" s="18"/>
      <c r="AE25" s="18"/>
      <c r="AF25" s="18"/>
      <c r="AG25" s="62"/>
      <c r="AH25" s="18"/>
    </row>
    <row r="26" spans="1:34" ht="15">
      <c r="A26" s="80"/>
      <c r="B26" s="83"/>
      <c r="C26" s="80"/>
      <c r="D26" s="65"/>
      <c r="E26" s="65"/>
      <c r="F26" s="65"/>
      <c r="G26" s="65"/>
      <c r="H26" s="66"/>
      <c r="I26" s="66"/>
      <c r="J26" s="84"/>
      <c r="K26" s="85"/>
      <c r="L26" s="84"/>
      <c r="M26" s="84"/>
      <c r="N26" s="84"/>
      <c r="O26" s="73"/>
      <c r="T26" s="19"/>
      <c r="U26" s="86"/>
      <c r="V26" s="19"/>
      <c r="W26" s="19"/>
      <c r="X26" s="19"/>
      <c r="Y26" s="19"/>
      <c r="Z26" s="19"/>
      <c r="AA26" s="19"/>
      <c r="AB26" s="19"/>
      <c r="AC26" s="74"/>
      <c r="AD26" s="18"/>
      <c r="AE26" s="18"/>
      <c r="AF26" s="18"/>
      <c r="AG26" s="62"/>
      <c r="AH26" s="18"/>
    </row>
    <row r="27" spans="2:34" ht="15">
      <c r="B27" s="87">
        <f>SUM(B20:B26)+SUM(B14:B19)</f>
        <v>1</v>
      </c>
      <c r="C27" s="46"/>
      <c r="D27" s="88">
        <f>SUM(D14:D26)</f>
        <v>1500</v>
      </c>
      <c r="E27" s="88">
        <f>SUM(E14:E26)</f>
        <v>1500</v>
      </c>
      <c r="F27" s="88">
        <f>E27/2</f>
        <v>750</v>
      </c>
      <c r="G27" s="88">
        <f>SUM(G14:G26)</f>
        <v>749</v>
      </c>
      <c r="H27" s="89">
        <f>SUM(H14:H26)</f>
        <v>1498</v>
      </c>
      <c r="I27" s="89">
        <f>SUM(I14:I26)</f>
        <v>749</v>
      </c>
      <c r="J27" s="90">
        <f>(SUM(J14:J26))*$I$9</f>
        <v>24</v>
      </c>
      <c r="K27" s="90">
        <f>(SUM(K14:K26))*$I$9</f>
        <v>10</v>
      </c>
      <c r="L27" s="90">
        <f>(SUM(L14:L26))*$I$9</f>
        <v>4</v>
      </c>
      <c r="M27" s="90">
        <f>(SUM(M14:M26))*$I$9</f>
        <v>10</v>
      </c>
      <c r="N27" s="90">
        <f>(SUM(N14:N26))*$I$9</f>
        <v>8</v>
      </c>
      <c r="O27" s="91">
        <f>SUM(O14:O26)</f>
        <v>749</v>
      </c>
      <c r="P27" s="92" t="s">
        <v>46</v>
      </c>
      <c r="Q27" s="93"/>
      <c r="R27" s="94"/>
      <c r="S27" s="134" t="s">
        <v>47</v>
      </c>
      <c r="T27" s="135"/>
      <c r="U27" s="86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3"/>
    </row>
    <row r="28" spans="1:34" ht="15">
      <c r="A28" s="42"/>
      <c r="C28" s="31"/>
      <c r="D28" s="47"/>
      <c r="E28" s="47"/>
      <c r="F28" s="47"/>
      <c r="G28" s="47"/>
      <c r="H28" s="47"/>
      <c r="I28" s="95"/>
      <c r="J28" s="58">
        <v>50</v>
      </c>
      <c r="K28" s="58">
        <v>20</v>
      </c>
      <c r="L28" s="58">
        <v>10</v>
      </c>
      <c r="M28" s="58">
        <v>5</v>
      </c>
      <c r="N28" s="58">
        <v>1</v>
      </c>
      <c r="O28" s="59"/>
      <c r="P28" s="60"/>
      <c r="Q28" s="60"/>
      <c r="R28" s="96"/>
      <c r="S28" s="136" t="s">
        <v>38</v>
      </c>
      <c r="T28" s="137"/>
      <c r="U28" s="86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3"/>
    </row>
    <row r="29" spans="1:34" ht="15">
      <c r="A29" s="22"/>
      <c r="C29" s="31"/>
      <c r="D29" s="97"/>
      <c r="E29" s="97"/>
      <c r="F29" s="97"/>
      <c r="G29" s="98" t="s">
        <v>46</v>
      </c>
      <c r="H29" s="47"/>
      <c r="I29" s="99">
        <f>J29+K29+L29+M29+N29</f>
        <v>1498</v>
      </c>
      <c r="J29" s="100">
        <f>J27*J28</f>
        <v>1200</v>
      </c>
      <c r="K29" s="100">
        <f>K27*K28</f>
        <v>200</v>
      </c>
      <c r="L29" s="100">
        <f>L27*L28</f>
        <v>40</v>
      </c>
      <c r="M29" s="100">
        <f>M27*M28</f>
        <v>50</v>
      </c>
      <c r="N29" s="100">
        <f>N27*N28</f>
        <v>8</v>
      </c>
      <c r="O29" s="101"/>
      <c r="T29" s="19"/>
      <c r="U29" s="86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3"/>
    </row>
    <row r="30" ht="12.75" hidden="1"/>
    <row r="31" ht="12.75">
      <c r="I31" s="31"/>
    </row>
    <row r="32" ht="12.75">
      <c r="B32" s="102"/>
    </row>
  </sheetData>
  <sheetProtection selectLockedCells="1"/>
  <mergeCells count="12">
    <mergeCell ref="S28:T28"/>
    <mergeCell ref="G3:M3"/>
    <mergeCell ref="G4:M4"/>
    <mergeCell ref="G5:M6"/>
    <mergeCell ref="J8:N11"/>
    <mergeCell ref="G9:H9"/>
    <mergeCell ref="S13:U13"/>
    <mergeCell ref="T14:T17"/>
    <mergeCell ref="A20:B20"/>
    <mergeCell ref="T21:T24"/>
    <mergeCell ref="S27:T27"/>
    <mergeCell ref="A13:B13"/>
  </mergeCells>
  <printOptions horizontalCentered="1" verticalCentered="1"/>
  <pageMargins left="0.75" right="0.75" top="1" bottom="1" header="0.5" footer="0.5"/>
  <pageSetup horizontalDpi="600" verticalDpi="600" orientation="portrait" scale="1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T4" sqref="T4"/>
    </sheetView>
  </sheetViews>
  <sheetFormatPr defaultColWidth="8.8515625" defaultRowHeight="12.75"/>
  <cols>
    <col min="1" max="1" width="10.140625" style="0" customWidth="1"/>
    <col min="2" max="2" width="42.140625" style="0" customWidth="1"/>
    <col min="3" max="3" width="7.140625" style="0" customWidth="1"/>
    <col min="4" max="4" width="6.7109375" style="0" customWidth="1"/>
    <col min="5" max="5" width="6.421875" style="0" customWidth="1"/>
    <col min="6" max="6" width="6.28125" style="0" customWidth="1"/>
    <col min="7" max="7" width="6.00390625" style="0" customWidth="1"/>
    <col min="8" max="8" width="5.7109375" style="0" customWidth="1"/>
    <col min="9" max="9" width="1.1484375" style="0" customWidth="1"/>
    <col min="10" max="10" width="4.421875" style="0" customWidth="1"/>
    <col min="11" max="11" width="4.8515625" style="0" customWidth="1"/>
    <col min="12" max="12" width="3.7109375" style="0" customWidth="1"/>
    <col min="13" max="13" width="4.7109375" style="0" customWidth="1"/>
    <col min="14" max="14" width="3.7109375" style="0" customWidth="1"/>
    <col min="15" max="15" width="4.7109375" style="0" customWidth="1"/>
    <col min="16" max="16" width="4.00390625" style="0" customWidth="1"/>
    <col min="17" max="17" width="6.28125" style="0" customWidth="1"/>
    <col min="18" max="18" width="3.7109375" style="0" customWidth="1"/>
  </cols>
  <sheetData>
    <row r="1" spans="1:18" ht="67.5" customHeight="1">
      <c r="A1" s="210" t="s">
        <v>18</v>
      </c>
      <c r="B1" s="210"/>
      <c r="C1" s="210"/>
      <c r="D1" s="210"/>
      <c r="E1" s="210"/>
      <c r="F1" s="210"/>
      <c r="G1" s="210"/>
      <c r="H1" s="210"/>
      <c r="I1" s="210"/>
      <c r="J1" s="209"/>
      <c r="K1" s="209"/>
      <c r="L1" s="209"/>
      <c r="M1" s="209"/>
      <c r="N1" s="209"/>
      <c r="O1" s="209"/>
      <c r="P1" s="209"/>
      <c r="Q1" s="209"/>
      <c r="R1" s="17"/>
    </row>
    <row r="2" spans="1:17" ht="30" customHeight="1" thickBot="1">
      <c r="A2" s="187" t="s">
        <v>11</v>
      </c>
      <c r="B2" s="190" t="s">
        <v>14</v>
      </c>
      <c r="C2" s="193" t="s">
        <v>0</v>
      </c>
      <c r="D2" s="194"/>
      <c r="E2" s="195" t="s">
        <v>1</v>
      </c>
      <c r="F2" s="194"/>
      <c r="G2" s="195" t="s">
        <v>2</v>
      </c>
      <c r="H2" s="194"/>
      <c r="I2" s="1"/>
      <c r="J2" s="195" t="s">
        <v>3</v>
      </c>
      <c r="K2" s="196"/>
      <c r="L2" s="196"/>
      <c r="M2" s="196"/>
      <c r="N2" s="196"/>
      <c r="O2" s="194"/>
      <c r="P2" s="199" t="s">
        <v>13</v>
      </c>
      <c r="Q2" s="200"/>
    </row>
    <row r="3" spans="1:17" ht="30" customHeight="1" thickBot="1">
      <c r="A3" s="188"/>
      <c r="B3" s="191"/>
      <c r="C3" s="2" t="s">
        <v>4</v>
      </c>
      <c r="D3" s="3" t="s">
        <v>5</v>
      </c>
      <c r="E3" s="2" t="s">
        <v>4</v>
      </c>
      <c r="F3" s="3" t="s">
        <v>5</v>
      </c>
      <c r="G3" s="2" t="s">
        <v>4</v>
      </c>
      <c r="H3" s="3" t="s">
        <v>5</v>
      </c>
      <c r="I3" s="4"/>
      <c r="J3" s="205" t="s">
        <v>6</v>
      </c>
      <c r="K3" s="206"/>
      <c r="L3" s="211" t="s">
        <v>12</v>
      </c>
      <c r="M3" s="212"/>
      <c r="N3" s="206" t="s">
        <v>7</v>
      </c>
      <c r="O3" s="214"/>
      <c r="P3" s="201"/>
      <c r="Q3" s="202"/>
    </row>
    <row r="4" spans="1:17" ht="30" customHeight="1" thickBot="1">
      <c r="A4" s="189"/>
      <c r="B4" s="192"/>
      <c r="C4" s="5" t="s">
        <v>8</v>
      </c>
      <c r="D4" s="6" t="s">
        <v>9</v>
      </c>
      <c r="E4" s="5" t="s">
        <v>8</v>
      </c>
      <c r="F4" s="6" t="s">
        <v>9</v>
      </c>
      <c r="G4" s="5" t="s">
        <v>8</v>
      </c>
      <c r="H4" s="6" t="s">
        <v>9</v>
      </c>
      <c r="I4" s="4"/>
      <c r="J4" s="207"/>
      <c r="K4" s="208"/>
      <c r="L4" s="213"/>
      <c r="M4" s="213"/>
      <c r="N4" s="208"/>
      <c r="O4" s="215"/>
      <c r="P4" s="203"/>
      <c r="Q4" s="204"/>
    </row>
    <row r="5" spans="1:17" ht="30" customHeight="1" thickBot="1">
      <c r="A5" s="169" t="s">
        <v>10</v>
      </c>
      <c r="B5" s="197"/>
      <c r="C5" s="9"/>
      <c r="D5" s="11"/>
      <c r="E5" s="9"/>
      <c r="F5" s="12"/>
      <c r="G5" s="9"/>
      <c r="H5" s="13"/>
      <c r="I5" s="7"/>
      <c r="J5" s="179"/>
      <c r="K5" s="181"/>
      <c r="L5" s="179"/>
      <c r="M5" s="183"/>
      <c r="N5" s="173"/>
      <c r="O5" s="174"/>
      <c r="P5" s="175"/>
      <c r="Q5" s="176"/>
    </row>
    <row r="6" spans="1:17" ht="30" customHeight="1" thickBot="1">
      <c r="A6" s="170"/>
      <c r="B6" s="198"/>
      <c r="C6" s="10"/>
      <c r="D6" s="8"/>
      <c r="E6" s="10"/>
      <c r="F6" s="8"/>
      <c r="G6" s="10"/>
      <c r="H6" s="8"/>
      <c r="I6" s="7"/>
      <c r="J6" s="180"/>
      <c r="K6" s="182"/>
      <c r="L6" s="180"/>
      <c r="M6" s="184"/>
      <c r="N6" s="167"/>
      <c r="O6" s="168"/>
      <c r="P6" s="177"/>
      <c r="Q6" s="178"/>
    </row>
    <row r="7" spans="1:17" ht="30" customHeight="1" thickBot="1">
      <c r="A7" s="169" t="s">
        <v>10</v>
      </c>
      <c r="B7" s="171"/>
      <c r="C7" s="9"/>
      <c r="D7" s="12"/>
      <c r="E7" s="9"/>
      <c r="F7" s="12"/>
      <c r="G7" s="9"/>
      <c r="H7" s="13"/>
      <c r="I7" s="7"/>
      <c r="J7" s="179"/>
      <c r="K7" s="181"/>
      <c r="L7" s="185"/>
      <c r="M7" s="181"/>
      <c r="N7" s="173"/>
      <c r="O7" s="174"/>
      <c r="P7" s="175"/>
      <c r="Q7" s="176"/>
    </row>
    <row r="8" spans="1:17" ht="30" customHeight="1" thickBot="1">
      <c r="A8" s="170"/>
      <c r="B8" s="172"/>
      <c r="C8" s="10"/>
      <c r="D8" s="8"/>
      <c r="E8" s="10"/>
      <c r="F8" s="8"/>
      <c r="G8" s="10"/>
      <c r="H8" s="8"/>
      <c r="I8" s="7"/>
      <c r="J8" s="180"/>
      <c r="K8" s="182"/>
      <c r="L8" s="186"/>
      <c r="M8" s="182"/>
      <c r="N8" s="167"/>
      <c r="O8" s="168"/>
      <c r="P8" s="177"/>
      <c r="Q8" s="178"/>
    </row>
    <row r="9" spans="1:17" ht="30" customHeight="1" thickBot="1">
      <c r="A9" s="169" t="s">
        <v>10</v>
      </c>
      <c r="B9" s="171"/>
      <c r="C9" s="9"/>
      <c r="D9" s="12"/>
      <c r="E9" s="9"/>
      <c r="F9" s="12"/>
      <c r="G9" s="9"/>
      <c r="H9" s="13"/>
      <c r="I9" s="7"/>
      <c r="J9" s="179"/>
      <c r="K9" s="181"/>
      <c r="L9" s="179"/>
      <c r="M9" s="183"/>
      <c r="N9" s="173"/>
      <c r="O9" s="174"/>
      <c r="P9" s="175"/>
      <c r="Q9" s="176"/>
    </row>
    <row r="10" spans="1:17" ht="30" customHeight="1" thickBot="1">
      <c r="A10" s="170"/>
      <c r="B10" s="172"/>
      <c r="C10" s="10"/>
      <c r="D10" s="8"/>
      <c r="E10" s="10"/>
      <c r="F10" s="8"/>
      <c r="G10" s="10"/>
      <c r="H10" s="8"/>
      <c r="I10" s="7"/>
      <c r="J10" s="180"/>
      <c r="K10" s="182"/>
      <c r="L10" s="180"/>
      <c r="M10" s="184"/>
      <c r="N10" s="167"/>
      <c r="O10" s="168"/>
      <c r="P10" s="177"/>
      <c r="Q10" s="178"/>
    </row>
    <row r="11" spans="1:17" ht="30" customHeight="1" thickBot="1">
      <c r="A11" s="169" t="s">
        <v>10</v>
      </c>
      <c r="B11" s="171"/>
      <c r="C11" s="9"/>
      <c r="D11" s="12"/>
      <c r="E11" s="9"/>
      <c r="F11" s="12"/>
      <c r="G11" s="9"/>
      <c r="H11" s="13"/>
      <c r="I11" s="7"/>
      <c r="J11" s="179"/>
      <c r="K11" s="181"/>
      <c r="L11" s="179"/>
      <c r="M11" s="183"/>
      <c r="N11" s="173"/>
      <c r="O11" s="174"/>
      <c r="P11" s="175"/>
      <c r="Q11" s="176"/>
    </row>
    <row r="12" spans="1:17" ht="30" customHeight="1" thickBot="1">
      <c r="A12" s="170"/>
      <c r="B12" s="172"/>
      <c r="C12" s="10"/>
      <c r="D12" s="8"/>
      <c r="E12" s="10"/>
      <c r="F12" s="8"/>
      <c r="G12" s="10"/>
      <c r="H12" s="8"/>
      <c r="I12" s="7"/>
      <c r="J12" s="180"/>
      <c r="K12" s="182"/>
      <c r="L12" s="180"/>
      <c r="M12" s="184"/>
      <c r="N12" s="167"/>
      <c r="O12" s="168"/>
      <c r="P12" s="177"/>
      <c r="Q12" s="178"/>
    </row>
    <row r="13" spans="1:17" ht="30" customHeight="1" thickBot="1">
      <c r="A13" s="169" t="s">
        <v>10</v>
      </c>
      <c r="B13" s="171"/>
      <c r="C13" s="9"/>
      <c r="D13" s="12"/>
      <c r="E13" s="9"/>
      <c r="F13" s="12"/>
      <c r="G13" s="9"/>
      <c r="H13" s="13"/>
      <c r="I13" s="7"/>
      <c r="J13" s="179"/>
      <c r="K13" s="181"/>
      <c r="L13" s="179"/>
      <c r="M13" s="183"/>
      <c r="N13" s="163"/>
      <c r="O13" s="164"/>
      <c r="P13" s="175"/>
      <c r="Q13" s="176"/>
    </row>
    <row r="14" spans="1:17" ht="30" customHeight="1" thickBot="1">
      <c r="A14" s="170"/>
      <c r="B14" s="172"/>
      <c r="C14" s="10"/>
      <c r="D14" s="8"/>
      <c r="E14" s="10"/>
      <c r="F14" s="8"/>
      <c r="G14" s="10"/>
      <c r="H14" s="8"/>
      <c r="I14" s="7"/>
      <c r="J14" s="180"/>
      <c r="K14" s="182"/>
      <c r="L14" s="180"/>
      <c r="M14" s="184"/>
      <c r="N14" s="165"/>
      <c r="O14" s="166"/>
      <c r="P14" s="177"/>
      <c r="Q14" s="178"/>
    </row>
    <row r="15" spans="1:17" ht="30" customHeight="1" thickBot="1">
      <c r="A15" s="169" t="s">
        <v>10</v>
      </c>
      <c r="B15" s="171"/>
      <c r="C15" s="9"/>
      <c r="D15" s="12"/>
      <c r="E15" s="9"/>
      <c r="F15" s="12"/>
      <c r="G15" s="9"/>
      <c r="H15" s="13"/>
      <c r="I15" s="7"/>
      <c r="J15" s="163"/>
      <c r="K15" s="164"/>
      <c r="L15" s="163"/>
      <c r="M15" s="164"/>
      <c r="N15" s="173"/>
      <c r="O15" s="174"/>
      <c r="P15" s="163"/>
      <c r="Q15" s="164"/>
    </row>
    <row r="16" spans="1:17" ht="30" customHeight="1" thickBot="1">
      <c r="A16" s="170"/>
      <c r="B16" s="172"/>
      <c r="C16" s="10"/>
      <c r="D16" s="8"/>
      <c r="E16" s="10"/>
      <c r="F16" s="8"/>
      <c r="G16" s="10"/>
      <c r="H16" s="8"/>
      <c r="I16" s="7"/>
      <c r="J16" s="165"/>
      <c r="K16" s="166"/>
      <c r="L16" s="165"/>
      <c r="M16" s="166"/>
      <c r="N16" s="167"/>
      <c r="O16" s="168"/>
      <c r="P16" s="165"/>
      <c r="Q16" s="166"/>
    </row>
    <row r="17" spans="1:17" ht="30" customHeight="1" thickBot="1">
      <c r="A17" s="169" t="s">
        <v>10</v>
      </c>
      <c r="B17" s="171"/>
      <c r="C17" s="9"/>
      <c r="D17" s="12"/>
      <c r="E17" s="9"/>
      <c r="F17" s="12"/>
      <c r="G17" s="9"/>
      <c r="H17" s="13"/>
      <c r="I17" s="7"/>
      <c r="J17" s="163"/>
      <c r="K17" s="164"/>
      <c r="L17" s="163"/>
      <c r="M17" s="164"/>
      <c r="N17" s="173"/>
      <c r="O17" s="174"/>
      <c r="P17" s="163"/>
      <c r="Q17" s="164"/>
    </row>
    <row r="18" spans="1:17" ht="30" customHeight="1" thickBot="1">
      <c r="A18" s="170"/>
      <c r="B18" s="172"/>
      <c r="C18" s="10"/>
      <c r="D18" s="8"/>
      <c r="E18" s="10"/>
      <c r="F18" s="8"/>
      <c r="G18" s="10"/>
      <c r="H18" s="8"/>
      <c r="I18" s="7"/>
      <c r="J18" s="165"/>
      <c r="K18" s="166"/>
      <c r="L18" s="165"/>
      <c r="M18" s="166"/>
      <c r="N18" s="167"/>
      <c r="O18" s="168"/>
      <c r="P18" s="165"/>
      <c r="Q18" s="166"/>
    </row>
    <row r="19" spans="1:17" ht="30" customHeight="1" thickBot="1">
      <c r="A19" s="169" t="s">
        <v>10</v>
      </c>
      <c r="B19" s="171"/>
      <c r="C19" s="9"/>
      <c r="D19" s="12"/>
      <c r="E19" s="9"/>
      <c r="F19" s="12"/>
      <c r="G19" s="9"/>
      <c r="H19" s="13"/>
      <c r="I19" s="7"/>
      <c r="J19" s="163"/>
      <c r="K19" s="164"/>
      <c r="L19" s="163"/>
      <c r="M19" s="164"/>
      <c r="N19" s="173"/>
      <c r="O19" s="174"/>
      <c r="P19" s="163"/>
      <c r="Q19" s="164"/>
    </row>
    <row r="20" spans="1:17" ht="30" customHeight="1" thickBot="1">
      <c r="A20" s="170"/>
      <c r="B20" s="172"/>
      <c r="C20" s="10"/>
      <c r="D20" s="8"/>
      <c r="E20" s="10"/>
      <c r="F20" s="8"/>
      <c r="G20" s="10"/>
      <c r="H20" s="8"/>
      <c r="I20" s="7"/>
      <c r="J20" s="165"/>
      <c r="K20" s="166"/>
      <c r="L20" s="165"/>
      <c r="M20" s="166"/>
      <c r="N20" s="167"/>
      <c r="O20" s="168"/>
      <c r="P20" s="165"/>
      <c r="Q20" s="166"/>
    </row>
    <row r="21" spans="1:17" ht="30" customHeight="1" thickBot="1">
      <c r="A21" s="169" t="s">
        <v>10</v>
      </c>
      <c r="B21" s="171"/>
      <c r="C21" s="9"/>
      <c r="D21" s="12"/>
      <c r="E21" s="9"/>
      <c r="F21" s="12"/>
      <c r="G21" s="9"/>
      <c r="H21" s="13"/>
      <c r="I21" s="7"/>
      <c r="J21" s="163"/>
      <c r="K21" s="164"/>
      <c r="L21" s="163"/>
      <c r="M21" s="164"/>
      <c r="N21" s="173"/>
      <c r="O21" s="174"/>
      <c r="P21" s="163"/>
      <c r="Q21" s="164"/>
    </row>
    <row r="22" spans="1:17" ht="30" customHeight="1" thickBot="1">
      <c r="A22" s="170"/>
      <c r="B22" s="172"/>
      <c r="C22" s="10"/>
      <c r="D22" s="8"/>
      <c r="E22" s="10"/>
      <c r="F22" s="8"/>
      <c r="G22" s="10"/>
      <c r="H22" s="8"/>
      <c r="I22" s="7"/>
      <c r="J22" s="165"/>
      <c r="K22" s="166"/>
      <c r="L22" s="165"/>
      <c r="M22" s="166"/>
      <c r="N22" s="167"/>
      <c r="O22" s="168"/>
      <c r="P22" s="165"/>
      <c r="Q22" s="166"/>
    </row>
    <row r="23" spans="1:17" ht="30" customHeight="1" thickBot="1">
      <c r="A23" s="169" t="s">
        <v>10</v>
      </c>
      <c r="B23" s="171"/>
      <c r="C23" s="9"/>
      <c r="D23" s="14"/>
      <c r="E23" s="9"/>
      <c r="F23" s="14"/>
      <c r="G23" s="9"/>
      <c r="H23" s="15"/>
      <c r="I23" s="7"/>
      <c r="J23" s="163"/>
      <c r="K23" s="164"/>
      <c r="L23" s="163"/>
      <c r="M23" s="164"/>
      <c r="N23" s="173"/>
      <c r="O23" s="174"/>
      <c r="P23" s="163"/>
      <c r="Q23" s="164"/>
    </row>
    <row r="24" spans="1:17" ht="30" customHeight="1">
      <c r="A24" s="170"/>
      <c r="B24" s="172"/>
      <c r="C24" s="16"/>
      <c r="D24" s="8"/>
      <c r="E24" s="16"/>
      <c r="F24" s="8"/>
      <c r="G24" s="16"/>
      <c r="H24" s="8"/>
      <c r="I24" s="7"/>
      <c r="J24" s="165"/>
      <c r="K24" s="166"/>
      <c r="L24" s="165"/>
      <c r="M24" s="166"/>
      <c r="N24" s="167"/>
      <c r="O24" s="168"/>
      <c r="P24" s="165"/>
      <c r="Q24" s="166"/>
    </row>
    <row r="25" spans="1:18" ht="30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</row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</sheetData>
  <sheetProtection/>
  <mergeCells count="93">
    <mergeCell ref="P2:Q4"/>
    <mergeCell ref="J3:K4"/>
    <mergeCell ref="J1:Q1"/>
    <mergeCell ref="A1:I1"/>
    <mergeCell ref="L3:M4"/>
    <mergeCell ref="N3:O4"/>
    <mergeCell ref="J2:O2"/>
    <mergeCell ref="A5:A6"/>
    <mergeCell ref="B5:B6"/>
    <mergeCell ref="J5:J6"/>
    <mergeCell ref="K5:K6"/>
    <mergeCell ref="L5:M6"/>
    <mergeCell ref="A2:A4"/>
    <mergeCell ref="B2:B4"/>
    <mergeCell ref="C2:D2"/>
    <mergeCell ref="E2:F2"/>
    <mergeCell ref="G2:H2"/>
    <mergeCell ref="N9:O9"/>
    <mergeCell ref="P5:Q6"/>
    <mergeCell ref="N6:O6"/>
    <mergeCell ref="A7:A8"/>
    <mergeCell ref="B7:B8"/>
    <mergeCell ref="J7:J8"/>
    <mergeCell ref="K7:K8"/>
    <mergeCell ref="L7:M8"/>
    <mergeCell ref="N7:O7"/>
    <mergeCell ref="P7:Q8"/>
    <mergeCell ref="N8:O8"/>
    <mergeCell ref="N5:O5"/>
    <mergeCell ref="N13:O13"/>
    <mergeCell ref="P9:Q10"/>
    <mergeCell ref="N10:O10"/>
    <mergeCell ref="A11:A12"/>
    <mergeCell ref="B11:B12"/>
    <mergeCell ref="J11:J12"/>
    <mergeCell ref="K11:K12"/>
    <mergeCell ref="L11:M12"/>
    <mergeCell ref="N11:O11"/>
    <mergeCell ref="P11:Q12"/>
    <mergeCell ref="N12:O12"/>
    <mergeCell ref="A9:A10"/>
    <mergeCell ref="B9:B10"/>
    <mergeCell ref="J9:J10"/>
    <mergeCell ref="K9:K10"/>
    <mergeCell ref="L9:M10"/>
    <mergeCell ref="N17:O17"/>
    <mergeCell ref="P13:Q14"/>
    <mergeCell ref="N14:O14"/>
    <mergeCell ref="A15:A16"/>
    <mergeCell ref="B15:B16"/>
    <mergeCell ref="J15:J16"/>
    <mergeCell ref="K15:K16"/>
    <mergeCell ref="L15:M16"/>
    <mergeCell ref="N15:O15"/>
    <mergeCell ref="P15:Q16"/>
    <mergeCell ref="N16:O16"/>
    <mergeCell ref="A13:A14"/>
    <mergeCell ref="B13:B14"/>
    <mergeCell ref="J13:J14"/>
    <mergeCell ref="K13:K14"/>
    <mergeCell ref="L13:M14"/>
    <mergeCell ref="N21:O21"/>
    <mergeCell ref="P17:Q18"/>
    <mergeCell ref="N18:O18"/>
    <mergeCell ref="A19:A20"/>
    <mergeCell ref="B19:B20"/>
    <mergeCell ref="J19:J20"/>
    <mergeCell ref="K19:K20"/>
    <mergeCell ref="L19:M20"/>
    <mergeCell ref="N19:O19"/>
    <mergeCell ref="P19:Q20"/>
    <mergeCell ref="N20:O20"/>
    <mergeCell ref="A17:A18"/>
    <mergeCell ref="B17:B18"/>
    <mergeCell ref="J17:J18"/>
    <mergeCell ref="K17:K18"/>
    <mergeCell ref="L17:M18"/>
    <mergeCell ref="A25:R25"/>
    <mergeCell ref="P21:Q22"/>
    <mergeCell ref="N22:O22"/>
    <mergeCell ref="A23:A24"/>
    <mergeCell ref="B23:B24"/>
    <mergeCell ref="J23:J24"/>
    <mergeCell ref="K23:K24"/>
    <mergeCell ref="L23:M24"/>
    <mergeCell ref="N23:O23"/>
    <mergeCell ref="P23:Q24"/>
    <mergeCell ref="N24:O24"/>
    <mergeCell ref="A21:A22"/>
    <mergeCell ref="B21:B22"/>
    <mergeCell ref="J21:J22"/>
    <mergeCell ref="K21:K22"/>
    <mergeCell ref="L21:M22"/>
  </mergeCells>
  <printOptions gridLines="1"/>
  <pageMargins left="0.75" right="0.75" top="0" bottom="0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5" sqref="A5:A6"/>
    </sheetView>
  </sheetViews>
  <sheetFormatPr defaultColWidth="8.8515625" defaultRowHeight="12.75"/>
  <cols>
    <col min="1" max="1" width="10.140625" style="0" customWidth="1"/>
    <col min="2" max="2" width="42.140625" style="0" customWidth="1"/>
    <col min="3" max="3" width="5.7109375" style="0" customWidth="1"/>
    <col min="4" max="4" width="6.7109375" style="0" customWidth="1"/>
    <col min="5" max="14" width="5.7109375" style="0" customWidth="1"/>
    <col min="15" max="15" width="1.1484375" style="0" customWidth="1"/>
    <col min="16" max="17" width="4.421875" style="0" customWidth="1"/>
    <col min="18" max="18" width="3.7109375" style="0" customWidth="1"/>
    <col min="19" max="19" width="5.00390625" style="0" customWidth="1"/>
    <col min="20" max="20" width="3.7109375" style="0" customWidth="1"/>
    <col min="21" max="21" width="4.28125" style="0" customWidth="1"/>
    <col min="22" max="22" width="4.00390625" style="0" customWidth="1"/>
    <col min="23" max="23" width="8.421875" style="0" customWidth="1"/>
    <col min="24" max="24" width="3.7109375" style="0" customWidth="1"/>
  </cols>
  <sheetData>
    <row r="1" spans="1:24" ht="67.5" customHeight="1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8"/>
      <c r="Q1" s="218"/>
      <c r="R1" s="218"/>
      <c r="S1" s="218"/>
      <c r="T1" s="218"/>
      <c r="U1" s="218"/>
      <c r="V1" s="218"/>
      <c r="W1" s="218"/>
      <c r="X1" s="17"/>
    </row>
    <row r="2" spans="1:23" ht="30" customHeight="1" thickBot="1">
      <c r="A2" s="187" t="s">
        <v>11</v>
      </c>
      <c r="B2" s="190" t="s">
        <v>14</v>
      </c>
      <c r="C2" s="193" t="s">
        <v>0</v>
      </c>
      <c r="D2" s="194"/>
      <c r="E2" s="195" t="s">
        <v>1</v>
      </c>
      <c r="F2" s="194"/>
      <c r="G2" s="216" t="s">
        <v>2</v>
      </c>
      <c r="H2" s="194"/>
      <c r="I2" s="216" t="s">
        <v>15</v>
      </c>
      <c r="J2" s="194"/>
      <c r="K2" s="216" t="s">
        <v>16</v>
      </c>
      <c r="L2" s="194"/>
      <c r="M2" s="216" t="s">
        <v>17</v>
      </c>
      <c r="N2" s="194"/>
      <c r="O2" s="1"/>
      <c r="P2" s="195" t="s">
        <v>3</v>
      </c>
      <c r="Q2" s="196"/>
      <c r="R2" s="196"/>
      <c r="S2" s="196"/>
      <c r="T2" s="196"/>
      <c r="U2" s="194"/>
      <c r="V2" s="199" t="s">
        <v>13</v>
      </c>
      <c r="W2" s="200"/>
    </row>
    <row r="3" spans="1:23" ht="30" customHeight="1" thickBot="1">
      <c r="A3" s="188"/>
      <c r="B3" s="191"/>
      <c r="C3" s="2" t="s">
        <v>4</v>
      </c>
      <c r="D3" s="3" t="s">
        <v>5</v>
      </c>
      <c r="E3" s="2" t="s">
        <v>4</v>
      </c>
      <c r="F3" s="3" t="s">
        <v>5</v>
      </c>
      <c r="G3" s="2" t="s">
        <v>4</v>
      </c>
      <c r="H3" s="3" t="s">
        <v>5</v>
      </c>
      <c r="I3" s="2" t="s">
        <v>4</v>
      </c>
      <c r="J3" s="3" t="s">
        <v>5</v>
      </c>
      <c r="K3" s="2" t="s">
        <v>4</v>
      </c>
      <c r="L3" s="3" t="s">
        <v>5</v>
      </c>
      <c r="M3" s="2" t="s">
        <v>4</v>
      </c>
      <c r="N3" s="3" t="s">
        <v>5</v>
      </c>
      <c r="O3" s="4"/>
      <c r="P3" s="205" t="s">
        <v>6</v>
      </c>
      <c r="Q3" s="206"/>
      <c r="R3" s="211" t="s">
        <v>12</v>
      </c>
      <c r="S3" s="212"/>
      <c r="T3" s="206" t="s">
        <v>7</v>
      </c>
      <c r="U3" s="214"/>
      <c r="V3" s="201"/>
      <c r="W3" s="202"/>
    </row>
    <row r="4" spans="1:23" ht="30" customHeight="1" thickBot="1">
      <c r="A4" s="189"/>
      <c r="B4" s="192"/>
      <c r="C4" s="5" t="s">
        <v>8</v>
      </c>
      <c r="D4" s="6" t="s">
        <v>9</v>
      </c>
      <c r="E4" s="5" t="s">
        <v>8</v>
      </c>
      <c r="F4" s="6" t="s">
        <v>9</v>
      </c>
      <c r="G4" s="5" t="s">
        <v>8</v>
      </c>
      <c r="H4" s="6" t="s">
        <v>9</v>
      </c>
      <c r="I4" s="5" t="s">
        <v>8</v>
      </c>
      <c r="J4" s="6" t="s">
        <v>9</v>
      </c>
      <c r="K4" s="5" t="s">
        <v>8</v>
      </c>
      <c r="L4" s="6" t="s">
        <v>9</v>
      </c>
      <c r="M4" s="5" t="s">
        <v>8</v>
      </c>
      <c r="N4" s="6" t="s">
        <v>9</v>
      </c>
      <c r="O4" s="4"/>
      <c r="P4" s="207"/>
      <c r="Q4" s="208"/>
      <c r="R4" s="213"/>
      <c r="S4" s="213"/>
      <c r="T4" s="208"/>
      <c r="U4" s="215"/>
      <c r="V4" s="203"/>
      <c r="W4" s="204"/>
    </row>
    <row r="5" spans="1:23" ht="30" customHeight="1" thickBot="1">
      <c r="A5" s="169"/>
      <c r="B5" s="197"/>
      <c r="C5" s="9"/>
      <c r="D5" s="11"/>
      <c r="E5" s="9"/>
      <c r="F5" s="11"/>
      <c r="G5" s="9"/>
      <c r="H5" s="11"/>
      <c r="I5" s="9"/>
      <c r="J5" s="11"/>
      <c r="K5" s="9"/>
      <c r="L5" s="11"/>
      <c r="M5" s="9"/>
      <c r="N5" s="11"/>
      <c r="O5" s="7"/>
      <c r="P5" s="179"/>
      <c r="Q5" s="181"/>
      <c r="R5" s="179"/>
      <c r="S5" s="183"/>
      <c r="T5" s="173"/>
      <c r="U5" s="174"/>
      <c r="V5" s="175"/>
      <c r="W5" s="176"/>
    </row>
    <row r="6" spans="1:23" ht="30" customHeight="1" thickBot="1">
      <c r="A6" s="170"/>
      <c r="B6" s="198"/>
      <c r="C6" s="10"/>
      <c r="D6" s="8"/>
      <c r="E6" s="10"/>
      <c r="F6" s="8"/>
      <c r="G6" s="10"/>
      <c r="H6" s="8"/>
      <c r="I6" s="10"/>
      <c r="J6" s="8"/>
      <c r="K6" s="10"/>
      <c r="L6" s="8"/>
      <c r="M6" s="10"/>
      <c r="N6" s="8"/>
      <c r="O6" s="7"/>
      <c r="P6" s="180"/>
      <c r="Q6" s="182"/>
      <c r="R6" s="180"/>
      <c r="S6" s="184"/>
      <c r="T6" s="167"/>
      <c r="U6" s="168"/>
      <c r="V6" s="177"/>
      <c r="W6" s="178"/>
    </row>
    <row r="7" spans="1:23" ht="30" customHeight="1" thickBot="1">
      <c r="A7" s="169" t="s">
        <v>10</v>
      </c>
      <c r="B7" s="171"/>
      <c r="C7" s="9"/>
      <c r="D7" s="12"/>
      <c r="E7" s="9"/>
      <c r="F7" s="12"/>
      <c r="G7" s="9"/>
      <c r="H7" s="12"/>
      <c r="I7" s="9"/>
      <c r="J7" s="12"/>
      <c r="K7" s="9"/>
      <c r="L7" s="12"/>
      <c r="M7" s="9"/>
      <c r="N7" s="12"/>
      <c r="O7" s="7"/>
      <c r="P7" s="179"/>
      <c r="Q7" s="181"/>
      <c r="R7" s="185"/>
      <c r="S7" s="181"/>
      <c r="T7" s="173"/>
      <c r="U7" s="174"/>
      <c r="V7" s="175"/>
      <c r="W7" s="176"/>
    </row>
    <row r="8" spans="1:23" ht="30" customHeight="1" thickBot="1">
      <c r="A8" s="170"/>
      <c r="B8" s="172"/>
      <c r="C8" s="10"/>
      <c r="D8" s="8"/>
      <c r="E8" s="10"/>
      <c r="F8" s="8"/>
      <c r="G8" s="10"/>
      <c r="H8" s="8"/>
      <c r="I8" s="10"/>
      <c r="J8" s="8"/>
      <c r="K8" s="10"/>
      <c r="L8" s="8"/>
      <c r="M8" s="10"/>
      <c r="N8" s="8"/>
      <c r="O8" s="7"/>
      <c r="P8" s="180"/>
      <c r="Q8" s="182"/>
      <c r="R8" s="186"/>
      <c r="S8" s="182"/>
      <c r="T8" s="167"/>
      <c r="U8" s="168"/>
      <c r="V8" s="177"/>
      <c r="W8" s="178"/>
    </row>
    <row r="9" spans="1:23" ht="30" customHeight="1" thickBot="1">
      <c r="A9" s="169" t="s">
        <v>10</v>
      </c>
      <c r="B9" s="171"/>
      <c r="C9" s="9"/>
      <c r="D9" s="12"/>
      <c r="E9" s="9"/>
      <c r="F9" s="12"/>
      <c r="G9" s="9"/>
      <c r="H9" s="12"/>
      <c r="I9" s="9"/>
      <c r="J9" s="12"/>
      <c r="K9" s="9"/>
      <c r="L9" s="12"/>
      <c r="M9" s="9"/>
      <c r="N9" s="12"/>
      <c r="O9" s="7"/>
      <c r="P9" s="179"/>
      <c r="Q9" s="181"/>
      <c r="R9" s="179"/>
      <c r="S9" s="183"/>
      <c r="T9" s="173"/>
      <c r="U9" s="174"/>
      <c r="V9" s="175"/>
      <c r="W9" s="176"/>
    </row>
    <row r="10" spans="1:23" ht="30" customHeight="1" thickBot="1">
      <c r="A10" s="170"/>
      <c r="B10" s="172"/>
      <c r="C10" s="10"/>
      <c r="D10" s="8"/>
      <c r="E10" s="10"/>
      <c r="F10" s="8"/>
      <c r="G10" s="10"/>
      <c r="H10" s="8"/>
      <c r="I10" s="10"/>
      <c r="J10" s="8"/>
      <c r="K10" s="10"/>
      <c r="L10" s="8"/>
      <c r="M10" s="10"/>
      <c r="N10" s="8"/>
      <c r="O10" s="7"/>
      <c r="P10" s="180"/>
      <c r="Q10" s="182"/>
      <c r="R10" s="180"/>
      <c r="S10" s="184"/>
      <c r="T10" s="167"/>
      <c r="U10" s="168"/>
      <c r="V10" s="177"/>
      <c r="W10" s="178"/>
    </row>
    <row r="11" spans="1:23" ht="30" customHeight="1" thickBot="1">
      <c r="A11" s="169" t="s">
        <v>10</v>
      </c>
      <c r="B11" s="171"/>
      <c r="C11" s="9"/>
      <c r="D11" s="12"/>
      <c r="E11" s="9"/>
      <c r="F11" s="12"/>
      <c r="G11" s="9"/>
      <c r="H11" s="12"/>
      <c r="I11" s="9"/>
      <c r="J11" s="12"/>
      <c r="K11" s="9"/>
      <c r="L11" s="12"/>
      <c r="M11" s="9"/>
      <c r="N11" s="12"/>
      <c r="O11" s="7"/>
      <c r="P11" s="179"/>
      <c r="Q11" s="181"/>
      <c r="R11" s="179"/>
      <c r="S11" s="183"/>
      <c r="T11" s="173"/>
      <c r="U11" s="174"/>
      <c r="V11" s="175"/>
      <c r="W11" s="176"/>
    </row>
    <row r="12" spans="1:23" ht="30" customHeight="1" thickBot="1">
      <c r="A12" s="170"/>
      <c r="B12" s="172"/>
      <c r="C12" s="10"/>
      <c r="D12" s="8"/>
      <c r="E12" s="10"/>
      <c r="F12" s="8"/>
      <c r="G12" s="10"/>
      <c r="H12" s="8"/>
      <c r="I12" s="10"/>
      <c r="J12" s="8"/>
      <c r="K12" s="10"/>
      <c r="L12" s="8"/>
      <c r="M12" s="10"/>
      <c r="N12" s="8"/>
      <c r="O12" s="7"/>
      <c r="P12" s="180"/>
      <c r="Q12" s="182"/>
      <c r="R12" s="180"/>
      <c r="S12" s="184"/>
      <c r="T12" s="167"/>
      <c r="U12" s="168"/>
      <c r="V12" s="177"/>
      <c r="W12" s="178"/>
    </row>
    <row r="13" spans="1:23" ht="30" customHeight="1" thickBot="1">
      <c r="A13" s="169" t="s">
        <v>10</v>
      </c>
      <c r="B13" s="171"/>
      <c r="C13" s="9"/>
      <c r="D13" s="12"/>
      <c r="E13" s="9"/>
      <c r="F13" s="12"/>
      <c r="G13" s="9"/>
      <c r="H13" s="12"/>
      <c r="I13" s="9"/>
      <c r="J13" s="12"/>
      <c r="K13" s="9"/>
      <c r="L13" s="12"/>
      <c r="M13" s="9"/>
      <c r="N13" s="12"/>
      <c r="O13" s="7"/>
      <c r="P13" s="179"/>
      <c r="Q13" s="181"/>
      <c r="R13" s="179"/>
      <c r="S13" s="183"/>
      <c r="T13" s="163"/>
      <c r="U13" s="164"/>
      <c r="V13" s="175"/>
      <c r="W13" s="176"/>
    </row>
    <row r="14" spans="1:23" ht="30" customHeight="1" thickBot="1">
      <c r="A14" s="170"/>
      <c r="B14" s="172"/>
      <c r="C14" s="10"/>
      <c r="D14" s="8"/>
      <c r="E14" s="10"/>
      <c r="F14" s="8"/>
      <c r="G14" s="10"/>
      <c r="H14" s="8"/>
      <c r="I14" s="10"/>
      <c r="J14" s="8"/>
      <c r="K14" s="10"/>
      <c r="L14" s="8"/>
      <c r="M14" s="10"/>
      <c r="N14" s="8"/>
      <c r="O14" s="7"/>
      <c r="P14" s="180"/>
      <c r="Q14" s="182"/>
      <c r="R14" s="180"/>
      <c r="S14" s="184"/>
      <c r="T14" s="165"/>
      <c r="U14" s="166"/>
      <c r="V14" s="177"/>
      <c r="W14" s="178"/>
    </row>
    <row r="15" spans="1:23" ht="30" customHeight="1" thickBot="1">
      <c r="A15" s="169" t="s">
        <v>10</v>
      </c>
      <c r="B15" s="171"/>
      <c r="C15" s="9"/>
      <c r="D15" s="12"/>
      <c r="E15" s="9"/>
      <c r="F15" s="12"/>
      <c r="G15" s="9"/>
      <c r="H15" s="12"/>
      <c r="I15" s="9"/>
      <c r="J15" s="12"/>
      <c r="K15" s="9"/>
      <c r="L15" s="12"/>
      <c r="M15" s="9"/>
      <c r="N15" s="12"/>
      <c r="O15" s="7"/>
      <c r="P15" s="163"/>
      <c r="Q15" s="164"/>
      <c r="R15" s="163"/>
      <c r="S15" s="164"/>
      <c r="T15" s="173"/>
      <c r="U15" s="174"/>
      <c r="V15" s="163"/>
      <c r="W15" s="164"/>
    </row>
    <row r="16" spans="1:23" ht="30" customHeight="1" thickBot="1">
      <c r="A16" s="170"/>
      <c r="B16" s="172"/>
      <c r="C16" s="10"/>
      <c r="D16" s="8"/>
      <c r="E16" s="10"/>
      <c r="F16" s="8"/>
      <c r="G16" s="10"/>
      <c r="H16" s="8"/>
      <c r="I16" s="10"/>
      <c r="J16" s="8"/>
      <c r="K16" s="10"/>
      <c r="L16" s="8"/>
      <c r="M16" s="10"/>
      <c r="N16" s="8"/>
      <c r="O16" s="7"/>
      <c r="P16" s="165"/>
      <c r="Q16" s="166"/>
      <c r="R16" s="165"/>
      <c r="S16" s="166"/>
      <c r="T16" s="167"/>
      <c r="U16" s="168"/>
      <c r="V16" s="165"/>
      <c r="W16" s="166"/>
    </row>
    <row r="17" spans="1:23" ht="30" customHeight="1" thickBot="1">
      <c r="A17" s="169" t="s">
        <v>10</v>
      </c>
      <c r="B17" s="171"/>
      <c r="C17" s="9"/>
      <c r="D17" s="12"/>
      <c r="E17" s="9"/>
      <c r="F17" s="12"/>
      <c r="G17" s="9"/>
      <c r="H17" s="12"/>
      <c r="I17" s="9"/>
      <c r="J17" s="12"/>
      <c r="K17" s="9"/>
      <c r="L17" s="12"/>
      <c r="M17" s="9"/>
      <c r="N17" s="12"/>
      <c r="O17" s="7"/>
      <c r="P17" s="163"/>
      <c r="Q17" s="164"/>
      <c r="R17" s="163"/>
      <c r="S17" s="164"/>
      <c r="T17" s="173"/>
      <c r="U17" s="174"/>
      <c r="V17" s="163"/>
      <c r="W17" s="164"/>
    </row>
    <row r="18" spans="1:23" ht="30" customHeight="1" thickBot="1">
      <c r="A18" s="170"/>
      <c r="B18" s="172"/>
      <c r="C18" s="10"/>
      <c r="D18" s="8"/>
      <c r="E18" s="10"/>
      <c r="F18" s="8"/>
      <c r="G18" s="10"/>
      <c r="H18" s="8"/>
      <c r="I18" s="10"/>
      <c r="J18" s="8"/>
      <c r="K18" s="10"/>
      <c r="L18" s="8"/>
      <c r="M18" s="10"/>
      <c r="N18" s="8"/>
      <c r="O18" s="7"/>
      <c r="P18" s="165"/>
      <c r="Q18" s="166"/>
      <c r="R18" s="165"/>
      <c r="S18" s="166"/>
      <c r="T18" s="167"/>
      <c r="U18" s="168"/>
      <c r="V18" s="165"/>
      <c r="W18" s="166"/>
    </row>
    <row r="19" spans="1:23" ht="30" customHeight="1" thickBot="1">
      <c r="A19" s="169" t="s">
        <v>10</v>
      </c>
      <c r="B19" s="171"/>
      <c r="C19" s="9"/>
      <c r="D19" s="12"/>
      <c r="E19" s="9"/>
      <c r="F19" s="12"/>
      <c r="G19" s="9"/>
      <c r="H19" s="12"/>
      <c r="I19" s="9"/>
      <c r="J19" s="12"/>
      <c r="K19" s="9"/>
      <c r="L19" s="12"/>
      <c r="M19" s="9"/>
      <c r="N19" s="12"/>
      <c r="O19" s="7"/>
      <c r="P19" s="163"/>
      <c r="Q19" s="164"/>
      <c r="R19" s="163"/>
      <c r="S19" s="164"/>
      <c r="T19" s="173"/>
      <c r="U19" s="174"/>
      <c r="V19" s="163"/>
      <c r="W19" s="164"/>
    </row>
    <row r="20" spans="1:23" ht="30" customHeight="1" thickBot="1">
      <c r="A20" s="170"/>
      <c r="B20" s="172"/>
      <c r="C20" s="10"/>
      <c r="D20" s="8"/>
      <c r="E20" s="10"/>
      <c r="F20" s="8"/>
      <c r="G20" s="10"/>
      <c r="H20" s="8"/>
      <c r="I20" s="10"/>
      <c r="J20" s="8"/>
      <c r="K20" s="10"/>
      <c r="L20" s="8"/>
      <c r="M20" s="10"/>
      <c r="N20" s="8"/>
      <c r="O20" s="7"/>
      <c r="P20" s="165"/>
      <c r="Q20" s="166"/>
      <c r="R20" s="165"/>
      <c r="S20" s="166"/>
      <c r="T20" s="167"/>
      <c r="U20" s="168"/>
      <c r="V20" s="165"/>
      <c r="W20" s="166"/>
    </row>
    <row r="21" spans="1:23" ht="30" customHeight="1" thickBot="1">
      <c r="A21" s="169" t="s">
        <v>10</v>
      </c>
      <c r="B21" s="171"/>
      <c r="C21" s="9"/>
      <c r="D21" s="12"/>
      <c r="E21" s="9"/>
      <c r="F21" s="12"/>
      <c r="G21" s="9"/>
      <c r="H21" s="12"/>
      <c r="I21" s="9"/>
      <c r="J21" s="12"/>
      <c r="K21" s="9"/>
      <c r="L21" s="12"/>
      <c r="M21" s="9"/>
      <c r="N21" s="12"/>
      <c r="O21" s="7"/>
      <c r="P21" s="163"/>
      <c r="Q21" s="164"/>
      <c r="R21" s="163"/>
      <c r="S21" s="164"/>
      <c r="T21" s="173"/>
      <c r="U21" s="174"/>
      <c r="V21" s="163"/>
      <c r="W21" s="164"/>
    </row>
    <row r="22" spans="1:23" ht="30" customHeight="1" thickBot="1">
      <c r="A22" s="170"/>
      <c r="B22" s="172"/>
      <c r="C22" s="10"/>
      <c r="D22" s="8"/>
      <c r="E22" s="10"/>
      <c r="F22" s="8"/>
      <c r="G22" s="10"/>
      <c r="H22" s="8"/>
      <c r="I22" s="10"/>
      <c r="J22" s="8"/>
      <c r="K22" s="10"/>
      <c r="L22" s="8"/>
      <c r="M22" s="10"/>
      <c r="N22" s="8"/>
      <c r="O22" s="7"/>
      <c r="P22" s="165"/>
      <c r="Q22" s="166"/>
      <c r="R22" s="165"/>
      <c r="S22" s="166"/>
      <c r="T22" s="167"/>
      <c r="U22" s="168"/>
      <c r="V22" s="165"/>
      <c r="W22" s="166"/>
    </row>
    <row r="23" spans="1:23" ht="30" customHeight="1" thickBot="1">
      <c r="A23" s="169" t="s">
        <v>10</v>
      </c>
      <c r="B23" s="217"/>
      <c r="C23" s="9"/>
      <c r="D23" s="14"/>
      <c r="E23" s="9"/>
      <c r="F23" s="14"/>
      <c r="G23" s="9"/>
      <c r="H23" s="14"/>
      <c r="I23" s="9"/>
      <c r="J23" s="14"/>
      <c r="K23" s="9"/>
      <c r="L23" s="14"/>
      <c r="M23" s="9"/>
      <c r="N23" s="14"/>
      <c r="O23" s="7"/>
      <c r="P23" s="163"/>
      <c r="Q23" s="164"/>
      <c r="R23" s="163"/>
      <c r="S23" s="164"/>
      <c r="T23" s="173"/>
      <c r="U23" s="174"/>
      <c r="V23" s="163"/>
      <c r="W23" s="164"/>
    </row>
    <row r="24" spans="1:23" ht="30" customHeight="1">
      <c r="A24" s="170"/>
      <c r="B24" s="172"/>
      <c r="C24" s="16"/>
      <c r="D24" s="8"/>
      <c r="E24" s="16"/>
      <c r="F24" s="8"/>
      <c r="G24" s="16"/>
      <c r="H24" s="8"/>
      <c r="I24" s="16"/>
      <c r="J24" s="8"/>
      <c r="K24" s="16"/>
      <c r="L24" s="8"/>
      <c r="M24" s="16"/>
      <c r="N24" s="8"/>
      <c r="O24" s="7"/>
      <c r="P24" s="165"/>
      <c r="Q24" s="166"/>
      <c r="R24" s="165"/>
      <c r="S24" s="166"/>
      <c r="T24" s="167"/>
      <c r="U24" s="168"/>
      <c r="V24" s="165"/>
      <c r="W24" s="166"/>
    </row>
    <row r="25" spans="1:24" ht="30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</row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</sheetData>
  <sheetProtection/>
  <mergeCells count="96">
    <mergeCell ref="A1:O1"/>
    <mergeCell ref="T3:U4"/>
    <mergeCell ref="R5:S6"/>
    <mergeCell ref="V2:W4"/>
    <mergeCell ref="P3:Q4"/>
    <mergeCell ref="R3:S4"/>
    <mergeCell ref="P1:W1"/>
    <mergeCell ref="A2:A4"/>
    <mergeCell ref="B2:B4"/>
    <mergeCell ref="C2:D2"/>
    <mergeCell ref="M2:N2"/>
    <mergeCell ref="P2:U2"/>
    <mergeCell ref="T9:U9"/>
    <mergeCell ref="V5:W6"/>
    <mergeCell ref="T6:U6"/>
    <mergeCell ref="A7:A8"/>
    <mergeCell ref="B7:B8"/>
    <mergeCell ref="P7:P8"/>
    <mergeCell ref="Q7:Q8"/>
    <mergeCell ref="R7:S8"/>
    <mergeCell ref="T7:U7"/>
    <mergeCell ref="V7:W8"/>
    <mergeCell ref="T8:U8"/>
    <mergeCell ref="T5:U5"/>
    <mergeCell ref="A5:A6"/>
    <mergeCell ref="B5:B6"/>
    <mergeCell ref="P5:P6"/>
    <mergeCell ref="Q5:Q6"/>
    <mergeCell ref="T13:U13"/>
    <mergeCell ref="V9:W10"/>
    <mergeCell ref="T10:U10"/>
    <mergeCell ref="A11:A12"/>
    <mergeCell ref="B11:B12"/>
    <mergeCell ref="P11:P12"/>
    <mergeCell ref="Q11:Q12"/>
    <mergeCell ref="R11:S12"/>
    <mergeCell ref="T11:U11"/>
    <mergeCell ref="V11:W12"/>
    <mergeCell ref="T12:U12"/>
    <mergeCell ref="A9:A10"/>
    <mergeCell ref="B9:B10"/>
    <mergeCell ref="P9:P10"/>
    <mergeCell ref="Q9:Q10"/>
    <mergeCell ref="R9:S10"/>
    <mergeCell ref="T17:U17"/>
    <mergeCell ref="V13:W14"/>
    <mergeCell ref="T14:U14"/>
    <mergeCell ref="A15:A16"/>
    <mergeCell ref="B15:B16"/>
    <mergeCell ref="P15:P16"/>
    <mergeCell ref="Q15:Q16"/>
    <mergeCell ref="R15:S16"/>
    <mergeCell ref="T15:U15"/>
    <mergeCell ref="V15:W16"/>
    <mergeCell ref="T16:U16"/>
    <mergeCell ref="A13:A14"/>
    <mergeCell ref="B13:B14"/>
    <mergeCell ref="P13:P14"/>
    <mergeCell ref="Q13:Q14"/>
    <mergeCell ref="R13:S14"/>
    <mergeCell ref="A17:A18"/>
    <mergeCell ref="B17:B18"/>
    <mergeCell ref="P17:P18"/>
    <mergeCell ref="Q17:Q18"/>
    <mergeCell ref="R17:S18"/>
    <mergeCell ref="V21:W22"/>
    <mergeCell ref="T22:U22"/>
    <mergeCell ref="A23:A24"/>
    <mergeCell ref="B23:B24"/>
    <mergeCell ref="P23:P24"/>
    <mergeCell ref="Q23:Q24"/>
    <mergeCell ref="R23:S24"/>
    <mergeCell ref="T23:U23"/>
    <mergeCell ref="V23:W24"/>
    <mergeCell ref="T24:U24"/>
    <mergeCell ref="A21:A22"/>
    <mergeCell ref="B21:B22"/>
    <mergeCell ref="P21:P22"/>
    <mergeCell ref="Q21:Q22"/>
    <mergeCell ref="R21:S22"/>
    <mergeCell ref="A25:X25"/>
    <mergeCell ref="E2:F2"/>
    <mergeCell ref="G2:H2"/>
    <mergeCell ref="I2:J2"/>
    <mergeCell ref="K2:L2"/>
    <mergeCell ref="T21:U21"/>
    <mergeCell ref="V17:W18"/>
    <mergeCell ref="T18:U18"/>
    <mergeCell ref="A19:A20"/>
    <mergeCell ref="B19:B20"/>
    <mergeCell ref="P19:P20"/>
    <mergeCell ref="Q19:Q20"/>
    <mergeCell ref="R19:S20"/>
    <mergeCell ref="T19:U19"/>
    <mergeCell ref="V19:W20"/>
    <mergeCell ref="T20:U20"/>
  </mergeCells>
  <printOptions gridLines="1"/>
  <pageMargins left="0.75" right="0.75" top="0" bottom="0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88"/>
  <sheetViews>
    <sheetView tabSelected="1" zoomScalePageLayoutView="0" workbookViewId="0" topLeftCell="C8">
      <selection activeCell="D9" sqref="D9"/>
    </sheetView>
  </sheetViews>
  <sheetFormatPr defaultColWidth="7.57421875" defaultRowHeight="12.75"/>
  <cols>
    <col min="1" max="1" width="7.421875" style="103" customWidth="1"/>
    <col min="2" max="2" width="10.140625" style="103" customWidth="1"/>
    <col min="3" max="3" width="29.00390625" style="103" customWidth="1"/>
    <col min="4" max="4" width="15.140625" style="103" customWidth="1"/>
    <col min="5" max="5" width="20.140625" style="103" customWidth="1"/>
    <col min="6" max="6" width="24.140625" style="103" bestFit="1" customWidth="1"/>
    <col min="7" max="7" width="14.8515625" style="103" customWidth="1"/>
    <col min="8" max="8" width="21.00390625" style="103" customWidth="1"/>
    <col min="9" max="9" width="20.421875" style="103" customWidth="1"/>
    <col min="10" max="10" width="14.8515625" style="103" customWidth="1"/>
    <col min="11" max="11" width="21.00390625" style="103" customWidth="1"/>
    <col min="12" max="12" width="20.8515625" style="103" customWidth="1"/>
    <col min="13" max="16384" width="7.421875" style="103" customWidth="1"/>
  </cols>
  <sheetData>
    <row r="1" spans="7:12" ht="12">
      <c r="G1" s="228" t="s">
        <v>48</v>
      </c>
      <c r="H1" s="228"/>
      <c r="I1" s="228"/>
      <c r="J1" s="228"/>
      <c r="K1" s="228"/>
      <c r="L1" s="228"/>
    </row>
    <row r="2" spans="7:12" ht="24.75" customHeight="1">
      <c r="G2" s="228"/>
      <c r="H2" s="228"/>
      <c r="I2" s="228"/>
      <c r="J2" s="228"/>
      <c r="K2" s="228"/>
      <c r="L2" s="228"/>
    </row>
    <row r="3" spans="7:12" ht="14.25" customHeight="1">
      <c r="G3" s="104"/>
      <c r="H3" s="104"/>
      <c r="I3" s="104"/>
      <c r="J3" s="104"/>
      <c r="K3" s="104"/>
      <c r="L3" s="104"/>
    </row>
    <row r="4" spans="2:12" ht="21.75" customHeight="1" thickBot="1">
      <c r="B4" s="105"/>
      <c r="C4" s="105"/>
      <c r="E4" s="229" t="s">
        <v>49</v>
      </c>
      <c r="F4" s="229"/>
      <c r="G4" s="230"/>
      <c r="H4" s="231" t="s">
        <v>50</v>
      </c>
      <c r="I4" s="231"/>
      <c r="K4" s="231" t="s">
        <v>51</v>
      </c>
      <c r="L4" s="231"/>
    </row>
    <row r="5" spans="2:12" ht="25.5" customHeight="1" thickTop="1">
      <c r="B5" s="106"/>
      <c r="D5" s="232" t="s">
        <v>52</v>
      </c>
      <c r="E5" s="107"/>
      <c r="F5" s="108"/>
      <c r="G5" s="232" t="s">
        <v>52</v>
      </c>
      <c r="H5" s="222" t="s">
        <v>53</v>
      </c>
      <c r="I5" s="223"/>
      <c r="J5" s="232" t="s">
        <v>52</v>
      </c>
      <c r="K5" s="222" t="s">
        <v>54</v>
      </c>
      <c r="L5" s="223"/>
    </row>
    <row r="6" spans="2:12" ht="12.75" thickBot="1">
      <c r="B6" s="109"/>
      <c r="C6" s="110"/>
      <c r="D6" s="233"/>
      <c r="E6" s="111"/>
      <c r="F6" s="112"/>
      <c r="G6" s="234"/>
      <c r="H6" s="224"/>
      <c r="I6" s="225"/>
      <c r="J6" s="234"/>
      <c r="K6" s="224"/>
      <c r="L6" s="225"/>
    </row>
    <row r="7" spans="2:12" ht="12.75" thickTop="1">
      <c r="B7" s="113"/>
      <c r="C7" s="113"/>
      <c r="D7" s="114"/>
      <c r="E7" s="114"/>
      <c r="G7" s="114"/>
      <c r="H7" s="114"/>
      <c r="I7" s="115"/>
      <c r="J7" s="114"/>
      <c r="K7" s="114"/>
      <c r="L7" s="115"/>
    </row>
    <row r="8" spans="2:12" ht="21.75" customHeight="1">
      <c r="B8" s="116"/>
      <c r="C8" s="116"/>
      <c r="D8" s="116"/>
      <c r="E8" s="117" t="s">
        <v>55</v>
      </c>
      <c r="F8" s="117" t="s">
        <v>55</v>
      </c>
      <c r="G8" s="116"/>
      <c r="H8" s="117" t="s">
        <v>56</v>
      </c>
      <c r="I8" s="117" t="s">
        <v>57</v>
      </c>
      <c r="J8" s="116"/>
      <c r="K8" s="117" t="s">
        <v>56</v>
      </c>
      <c r="L8" s="117" t="s">
        <v>56</v>
      </c>
    </row>
    <row r="9" spans="2:12" ht="12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2:12" ht="12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2:12" ht="15">
      <c r="B11" s="116"/>
      <c r="C11" s="116"/>
      <c r="D11" s="116"/>
      <c r="E11" s="118"/>
      <c r="F11" s="116"/>
      <c r="G11" s="116"/>
      <c r="H11" s="116" t="s">
        <v>58</v>
      </c>
      <c r="I11" s="116" t="s">
        <v>59</v>
      </c>
      <c r="J11" s="116"/>
      <c r="K11" s="116" t="s">
        <v>58</v>
      </c>
      <c r="L11" s="116" t="s">
        <v>58</v>
      </c>
    </row>
    <row r="12" spans="2:12" ht="12.75" thickBot="1">
      <c r="B12" s="119"/>
      <c r="C12" s="119"/>
      <c r="D12" s="119"/>
      <c r="E12" s="120" t="s">
        <v>60</v>
      </c>
      <c r="F12" s="120" t="s">
        <v>60</v>
      </c>
      <c r="G12" s="119"/>
      <c r="H12" s="119"/>
      <c r="I12" s="112"/>
      <c r="J12" s="119"/>
      <c r="K12" s="119"/>
      <c r="L12" s="112"/>
    </row>
    <row r="13" spans="2:12" ht="12">
      <c r="B13" s="114"/>
      <c r="C13" s="114"/>
      <c r="D13" s="114"/>
      <c r="E13" s="114"/>
      <c r="F13" s="114"/>
      <c r="G13" s="116"/>
      <c r="H13" s="114"/>
      <c r="I13" s="121"/>
      <c r="J13" s="116"/>
      <c r="K13" s="116"/>
      <c r="L13" s="121"/>
    </row>
    <row r="14" spans="2:12" ht="21">
      <c r="B14" s="116"/>
      <c r="C14" s="116"/>
      <c r="D14" s="116"/>
      <c r="E14" s="117" t="s">
        <v>55</v>
      </c>
      <c r="F14" s="117" t="s">
        <v>55</v>
      </c>
      <c r="G14" s="116"/>
      <c r="H14" s="117" t="s">
        <v>56</v>
      </c>
      <c r="I14" s="117" t="s">
        <v>56</v>
      </c>
      <c r="J14" s="116"/>
      <c r="K14" s="117" t="s">
        <v>56</v>
      </c>
      <c r="L14" s="117" t="s">
        <v>56</v>
      </c>
    </row>
    <row r="15" spans="2:12" ht="12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2:12" ht="12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2:12" ht="12">
      <c r="B17" s="116"/>
      <c r="C17" s="116"/>
      <c r="D17" s="116"/>
      <c r="E17" s="116"/>
      <c r="F17" s="116"/>
      <c r="G17" s="116"/>
      <c r="H17" s="116" t="s">
        <v>58</v>
      </c>
      <c r="I17" s="116" t="s">
        <v>58</v>
      </c>
      <c r="J17" s="116"/>
      <c r="K17" s="116" t="s">
        <v>58</v>
      </c>
      <c r="L17" s="116" t="s">
        <v>58</v>
      </c>
    </row>
    <row r="18" spans="2:12" ht="12.75" thickBot="1">
      <c r="B18" s="116"/>
      <c r="C18" s="116"/>
      <c r="D18" s="116"/>
      <c r="E18" s="120" t="s">
        <v>60</v>
      </c>
      <c r="F18" s="120" t="s">
        <v>60</v>
      </c>
      <c r="G18" s="119"/>
      <c r="H18" s="119"/>
      <c r="I18" s="112"/>
      <c r="J18" s="119"/>
      <c r="K18" s="119"/>
      <c r="L18" s="112"/>
    </row>
    <row r="19" spans="2:12" ht="12">
      <c r="B19" s="114"/>
      <c r="C19" s="114"/>
      <c r="D19" s="114"/>
      <c r="E19" s="114"/>
      <c r="F19" s="114"/>
      <c r="G19" s="116"/>
      <c r="H19" s="116"/>
      <c r="I19" s="121"/>
      <c r="J19" s="116"/>
      <c r="K19" s="116"/>
      <c r="L19" s="121"/>
    </row>
    <row r="20" spans="2:12" ht="21">
      <c r="B20" s="116"/>
      <c r="C20" s="116"/>
      <c r="D20" s="116"/>
      <c r="E20" s="117" t="s">
        <v>55</v>
      </c>
      <c r="F20" s="117" t="s">
        <v>55</v>
      </c>
      <c r="G20" s="116"/>
      <c r="H20" s="117" t="s">
        <v>56</v>
      </c>
      <c r="I20" s="117" t="s">
        <v>56</v>
      </c>
      <c r="J20" s="116"/>
      <c r="K20" s="117" t="s">
        <v>56</v>
      </c>
      <c r="L20" s="117" t="s">
        <v>56</v>
      </c>
    </row>
    <row r="21" spans="2:12" ht="12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2:12" ht="12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  <row r="23" spans="2:12" ht="12">
      <c r="B23" s="116"/>
      <c r="C23" s="116"/>
      <c r="D23" s="116"/>
      <c r="E23" s="116"/>
      <c r="F23" s="116"/>
      <c r="G23" s="116"/>
      <c r="H23" s="116" t="s">
        <v>58</v>
      </c>
      <c r="I23" s="116" t="s">
        <v>58</v>
      </c>
      <c r="J23" s="116"/>
      <c r="K23" s="116" t="s">
        <v>58</v>
      </c>
      <c r="L23" s="116" t="s">
        <v>58</v>
      </c>
    </row>
    <row r="24" spans="2:12" ht="12.75" thickBot="1">
      <c r="B24" s="116"/>
      <c r="C24" s="116"/>
      <c r="D24" s="116"/>
      <c r="E24" s="120" t="s">
        <v>60</v>
      </c>
      <c r="F24" s="120" t="s">
        <v>60</v>
      </c>
      <c r="G24" s="119"/>
      <c r="H24" s="119"/>
      <c r="I24" s="112"/>
      <c r="J24" s="119"/>
      <c r="K24" s="119"/>
      <c r="L24" s="112"/>
    </row>
    <row r="25" spans="2:12" ht="12">
      <c r="B25" s="114"/>
      <c r="C25" s="114"/>
      <c r="D25" s="114"/>
      <c r="E25" s="114"/>
      <c r="F25" s="114"/>
      <c r="G25" s="116"/>
      <c r="H25" s="116"/>
      <c r="I25" s="121"/>
      <c r="J25" s="116"/>
      <c r="K25" s="114"/>
      <c r="L25" s="121"/>
    </row>
    <row r="26" spans="2:12" ht="21" customHeight="1">
      <c r="B26" s="116"/>
      <c r="C26" s="116"/>
      <c r="D26" s="116"/>
      <c r="E26" s="117" t="s">
        <v>55</v>
      </c>
      <c r="F26" s="117" t="s">
        <v>55</v>
      </c>
      <c r="G26" s="116"/>
      <c r="H26" s="117" t="s">
        <v>56</v>
      </c>
      <c r="I26" s="117" t="s">
        <v>56</v>
      </c>
      <c r="J26" s="116"/>
      <c r="K26" s="117" t="s">
        <v>56</v>
      </c>
      <c r="L26" s="117" t="s">
        <v>56</v>
      </c>
    </row>
    <row r="27" spans="2:12" ht="12" customHeight="1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2:12" ht="12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2:12" ht="12">
      <c r="B29" s="116"/>
      <c r="C29" s="116"/>
      <c r="D29" s="116"/>
      <c r="E29" s="116"/>
      <c r="F29" s="116"/>
      <c r="G29" s="116"/>
      <c r="H29" s="116" t="s">
        <v>58</v>
      </c>
      <c r="I29" s="116" t="s">
        <v>58</v>
      </c>
      <c r="J29" s="116"/>
      <c r="K29" s="116" t="s">
        <v>58</v>
      </c>
      <c r="L29" s="116" t="s">
        <v>58</v>
      </c>
    </row>
    <row r="30" spans="2:12" ht="12.75" thickBot="1">
      <c r="B30" s="116"/>
      <c r="C30" s="116"/>
      <c r="D30" s="116"/>
      <c r="E30" s="120" t="s">
        <v>60</v>
      </c>
      <c r="F30" s="120" t="s">
        <v>60</v>
      </c>
      <c r="G30" s="119"/>
      <c r="H30" s="119"/>
      <c r="I30" s="112"/>
      <c r="J30" s="119"/>
      <c r="K30" s="119"/>
      <c r="L30" s="112"/>
    </row>
    <row r="31" spans="2:12" ht="12">
      <c r="B31" s="114"/>
      <c r="C31" s="114"/>
      <c r="D31" s="114"/>
      <c r="E31" s="114"/>
      <c r="F31" s="114"/>
      <c r="G31" s="116"/>
      <c r="H31" s="116"/>
      <c r="I31" s="121"/>
      <c r="J31" s="116"/>
      <c r="K31" s="114"/>
      <c r="L31" s="121"/>
    </row>
    <row r="32" spans="2:12" ht="21">
      <c r="B32" s="116"/>
      <c r="C32" s="116"/>
      <c r="D32" s="116"/>
      <c r="E32" s="117" t="s">
        <v>55</v>
      </c>
      <c r="F32" s="117" t="s">
        <v>55</v>
      </c>
      <c r="G32" s="116"/>
      <c r="H32" s="117" t="s">
        <v>56</v>
      </c>
      <c r="I32" s="117" t="s">
        <v>56</v>
      </c>
      <c r="J32" s="116"/>
      <c r="K32" s="117" t="s">
        <v>56</v>
      </c>
      <c r="L32" s="117" t="s">
        <v>56</v>
      </c>
    </row>
    <row r="33" spans="2:12" ht="12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2:12" ht="12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2:12" ht="12">
      <c r="B35" s="116"/>
      <c r="C35" s="116"/>
      <c r="D35" s="116"/>
      <c r="E35" s="116"/>
      <c r="F35" s="116"/>
      <c r="G35" s="116"/>
      <c r="H35" s="116" t="s">
        <v>58</v>
      </c>
      <c r="I35" s="116" t="s">
        <v>58</v>
      </c>
      <c r="J35" s="116"/>
      <c r="K35" s="116" t="s">
        <v>58</v>
      </c>
      <c r="L35" s="116" t="s">
        <v>58</v>
      </c>
    </row>
    <row r="36" spans="2:12" ht="12.75" thickBot="1">
      <c r="B36" s="116"/>
      <c r="C36" s="116"/>
      <c r="D36" s="116"/>
      <c r="E36" s="120" t="s">
        <v>60</v>
      </c>
      <c r="F36" s="120" t="s">
        <v>60</v>
      </c>
      <c r="G36" s="119"/>
      <c r="H36" s="119"/>
      <c r="I36" s="112"/>
      <c r="J36" s="119"/>
      <c r="K36" s="119"/>
      <c r="L36" s="112"/>
    </row>
    <row r="37" spans="2:12" ht="12">
      <c r="B37" s="114"/>
      <c r="C37" s="114"/>
      <c r="D37" s="114"/>
      <c r="E37" s="114"/>
      <c r="F37" s="114"/>
      <c r="G37" s="116"/>
      <c r="H37" s="116"/>
      <c r="I37" s="121"/>
      <c r="J37" s="116"/>
      <c r="K37" s="116"/>
      <c r="L37" s="116"/>
    </row>
    <row r="38" spans="2:12" ht="21">
      <c r="B38" s="116"/>
      <c r="C38" s="116"/>
      <c r="D38" s="116"/>
      <c r="E38" s="117" t="s">
        <v>55</v>
      </c>
      <c r="F38" s="117" t="s">
        <v>55</v>
      </c>
      <c r="G38" s="116"/>
      <c r="H38" s="117" t="s">
        <v>56</v>
      </c>
      <c r="I38" s="117" t="s">
        <v>56</v>
      </c>
      <c r="J38" s="116"/>
      <c r="K38" s="117" t="s">
        <v>56</v>
      </c>
      <c r="L38" s="117" t="s">
        <v>56</v>
      </c>
    </row>
    <row r="39" spans="2:12" ht="12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2:12" ht="12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2:12" ht="12">
      <c r="B41" s="116"/>
      <c r="C41" s="116"/>
      <c r="D41" s="116"/>
      <c r="E41" s="116"/>
      <c r="F41" s="116"/>
      <c r="G41" s="116"/>
      <c r="H41" s="116" t="s">
        <v>58</v>
      </c>
      <c r="I41" s="116" t="s">
        <v>58</v>
      </c>
      <c r="J41" s="116"/>
      <c r="K41" s="116" t="s">
        <v>58</v>
      </c>
      <c r="L41" s="116" t="s">
        <v>58</v>
      </c>
    </row>
    <row r="42" spans="2:12" ht="12.75" thickBot="1">
      <c r="B42" s="116"/>
      <c r="C42" s="116"/>
      <c r="D42" s="116"/>
      <c r="E42" s="120" t="s">
        <v>60</v>
      </c>
      <c r="F42" s="120" t="s">
        <v>60</v>
      </c>
      <c r="G42" s="119"/>
      <c r="H42" s="119"/>
      <c r="I42" s="112"/>
      <c r="J42" s="119"/>
      <c r="K42" s="119"/>
      <c r="L42" s="112"/>
    </row>
    <row r="43" spans="2:12" ht="12">
      <c r="B43" s="114"/>
      <c r="C43" s="114"/>
      <c r="D43" s="114"/>
      <c r="E43" s="114"/>
      <c r="F43" s="114"/>
      <c r="G43" s="116"/>
      <c r="H43" s="122"/>
      <c r="I43" s="121"/>
      <c r="J43" s="116"/>
      <c r="K43" s="220" t="s">
        <v>61</v>
      </c>
      <c r="L43" s="221"/>
    </row>
    <row r="44" spans="2:12" ht="46.5" customHeight="1">
      <c r="B44" s="116"/>
      <c r="C44" s="116"/>
      <c r="D44" s="116"/>
      <c r="E44" s="116"/>
      <c r="G44" s="116"/>
      <c r="H44" s="226" t="s">
        <v>62</v>
      </c>
      <c r="I44" s="227"/>
      <c r="J44" s="116"/>
      <c r="K44" s="222"/>
      <c r="L44" s="223"/>
    </row>
    <row r="45" spans="2:12" ht="12.75" customHeight="1" thickBot="1">
      <c r="B45" s="116"/>
      <c r="C45" s="116"/>
      <c r="D45" s="116"/>
      <c r="E45" s="119"/>
      <c r="G45" s="119"/>
      <c r="H45" s="111"/>
      <c r="I45" s="112"/>
      <c r="J45" s="119"/>
      <c r="K45" s="224"/>
      <c r="L45" s="225"/>
    </row>
    <row r="46" spans="2:12" ht="12.75" customHeight="1">
      <c r="B46" s="114"/>
      <c r="C46" s="114"/>
      <c r="D46" s="114"/>
      <c r="E46" s="123"/>
      <c r="F46" s="115"/>
      <c r="G46" s="116"/>
      <c r="H46" s="116"/>
      <c r="I46" s="121"/>
      <c r="J46" s="116"/>
      <c r="K46" s="116"/>
      <c r="L46" s="121"/>
    </row>
    <row r="47" spans="2:12" ht="21">
      <c r="B47" s="116"/>
      <c r="C47" s="116"/>
      <c r="D47" s="116"/>
      <c r="E47" s="117" t="s">
        <v>55</v>
      </c>
      <c r="F47" s="117" t="s">
        <v>55</v>
      </c>
      <c r="G47" s="116"/>
      <c r="H47" s="117" t="s">
        <v>56</v>
      </c>
      <c r="I47" s="117" t="s">
        <v>56</v>
      </c>
      <c r="J47" s="116"/>
      <c r="K47" s="117" t="s">
        <v>56</v>
      </c>
      <c r="L47" s="117" t="s">
        <v>56</v>
      </c>
    </row>
    <row r="48" spans="2:12" ht="12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2:12" ht="12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</row>
    <row r="50" spans="2:12" ht="12">
      <c r="B50" s="116"/>
      <c r="C50" s="116"/>
      <c r="D50" s="116"/>
      <c r="E50" s="116"/>
      <c r="F50" s="116"/>
      <c r="G50" s="116"/>
      <c r="H50" s="116" t="s">
        <v>58</v>
      </c>
      <c r="I50" s="116" t="s">
        <v>58</v>
      </c>
      <c r="J50" s="116"/>
      <c r="K50" s="116" t="s">
        <v>58</v>
      </c>
      <c r="L50" s="116" t="s">
        <v>58</v>
      </c>
    </row>
    <row r="51" spans="2:12" ht="12.75" thickBot="1">
      <c r="B51" s="116"/>
      <c r="C51" s="116"/>
      <c r="D51" s="116"/>
      <c r="E51" s="120" t="s">
        <v>60</v>
      </c>
      <c r="F51" s="120" t="s">
        <v>60</v>
      </c>
      <c r="G51" s="119"/>
      <c r="H51" s="119"/>
      <c r="I51" s="112"/>
      <c r="J51" s="119"/>
      <c r="K51" s="119"/>
      <c r="L51" s="112"/>
    </row>
    <row r="52" spans="2:12" ht="12">
      <c r="B52" s="114"/>
      <c r="C52" s="114"/>
      <c r="D52" s="114"/>
      <c r="E52" s="114"/>
      <c r="F52" s="114"/>
      <c r="G52" s="116"/>
      <c r="H52" s="116"/>
      <c r="I52" s="121"/>
      <c r="J52" s="116"/>
      <c r="K52" s="116"/>
      <c r="L52" s="121"/>
    </row>
    <row r="53" spans="2:12" ht="21">
      <c r="B53" s="116"/>
      <c r="C53" s="116"/>
      <c r="D53" s="116"/>
      <c r="E53" s="117" t="s">
        <v>55</v>
      </c>
      <c r="F53" s="117" t="s">
        <v>55</v>
      </c>
      <c r="G53" s="116"/>
      <c r="H53" s="117" t="s">
        <v>56</v>
      </c>
      <c r="I53" s="117" t="s">
        <v>56</v>
      </c>
      <c r="J53" s="116"/>
      <c r="K53" s="117" t="s">
        <v>56</v>
      </c>
      <c r="L53" s="117" t="s">
        <v>56</v>
      </c>
    </row>
    <row r="54" spans="2:12" ht="12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2:12" ht="12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</row>
    <row r="56" spans="2:12" ht="12">
      <c r="B56" s="116"/>
      <c r="C56" s="116"/>
      <c r="D56" s="116"/>
      <c r="E56" s="116"/>
      <c r="F56" s="116"/>
      <c r="G56" s="116"/>
      <c r="H56" s="116" t="s">
        <v>58</v>
      </c>
      <c r="I56" s="116" t="s">
        <v>58</v>
      </c>
      <c r="J56" s="116"/>
      <c r="K56" s="116" t="s">
        <v>58</v>
      </c>
      <c r="L56" s="116" t="s">
        <v>58</v>
      </c>
    </row>
    <row r="57" spans="2:12" ht="12.75" thickBot="1">
      <c r="B57" s="116"/>
      <c r="C57" s="116"/>
      <c r="D57" s="116"/>
      <c r="E57" s="120" t="s">
        <v>60</v>
      </c>
      <c r="F57" s="120" t="s">
        <v>60</v>
      </c>
      <c r="G57" s="119"/>
      <c r="H57" s="119"/>
      <c r="I57" s="112"/>
      <c r="J57" s="119"/>
      <c r="K57" s="119"/>
      <c r="L57" s="112"/>
    </row>
    <row r="58" spans="2:12" ht="12">
      <c r="B58" s="114"/>
      <c r="C58" s="114"/>
      <c r="D58" s="114"/>
      <c r="E58" s="114"/>
      <c r="F58" s="114"/>
      <c r="G58" s="116"/>
      <c r="H58" s="116"/>
      <c r="I58" s="121"/>
      <c r="J58" s="116"/>
      <c r="K58" s="116"/>
      <c r="L58" s="121"/>
    </row>
    <row r="59" spans="2:12" ht="21">
      <c r="B59" s="116"/>
      <c r="C59" s="116"/>
      <c r="D59" s="116"/>
      <c r="E59" s="117" t="s">
        <v>55</v>
      </c>
      <c r="F59" s="117" t="s">
        <v>55</v>
      </c>
      <c r="G59" s="116"/>
      <c r="H59" s="117" t="s">
        <v>56</v>
      </c>
      <c r="I59" s="117" t="s">
        <v>56</v>
      </c>
      <c r="J59" s="116"/>
      <c r="K59" s="117" t="s">
        <v>56</v>
      </c>
      <c r="L59" s="117" t="s">
        <v>56</v>
      </c>
    </row>
    <row r="60" spans="2:12" ht="12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</row>
    <row r="61" spans="2:12" ht="12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</row>
    <row r="62" spans="2:12" ht="12">
      <c r="B62" s="116"/>
      <c r="C62" s="116"/>
      <c r="D62" s="116"/>
      <c r="E62" s="116"/>
      <c r="F62" s="116"/>
      <c r="G62" s="116"/>
      <c r="H62" s="116" t="s">
        <v>58</v>
      </c>
      <c r="I62" s="116" t="s">
        <v>58</v>
      </c>
      <c r="J62" s="116"/>
      <c r="K62" s="116" t="s">
        <v>58</v>
      </c>
      <c r="L62" s="116" t="s">
        <v>58</v>
      </c>
    </row>
    <row r="63" spans="2:12" ht="12.75" thickBot="1">
      <c r="B63" s="116"/>
      <c r="C63" s="116"/>
      <c r="D63" s="116"/>
      <c r="E63" s="120" t="s">
        <v>60</v>
      </c>
      <c r="F63" s="120" t="s">
        <v>60</v>
      </c>
      <c r="G63" s="119"/>
      <c r="H63" s="119"/>
      <c r="I63" s="112"/>
      <c r="J63" s="119"/>
      <c r="K63" s="119"/>
      <c r="L63" s="112"/>
    </row>
    <row r="64" spans="2:12" ht="12">
      <c r="B64" s="114"/>
      <c r="C64" s="114"/>
      <c r="D64" s="114"/>
      <c r="E64" s="114"/>
      <c r="F64" s="114"/>
      <c r="G64" s="116"/>
      <c r="H64" s="116"/>
      <c r="I64" s="121"/>
      <c r="J64" s="116"/>
      <c r="K64" s="116"/>
      <c r="L64" s="121"/>
    </row>
    <row r="65" spans="2:12" ht="21">
      <c r="B65" s="116"/>
      <c r="C65" s="116"/>
      <c r="D65" s="116"/>
      <c r="E65" s="117" t="s">
        <v>55</v>
      </c>
      <c r="F65" s="117" t="s">
        <v>55</v>
      </c>
      <c r="G65" s="116"/>
      <c r="H65" s="117" t="s">
        <v>56</v>
      </c>
      <c r="I65" s="117" t="s">
        <v>56</v>
      </c>
      <c r="J65" s="116"/>
      <c r="K65" s="117" t="s">
        <v>56</v>
      </c>
      <c r="L65" s="117" t="s">
        <v>56</v>
      </c>
    </row>
    <row r="66" spans="2:12" ht="12">
      <c r="B66" s="116"/>
      <c r="C66" s="116"/>
      <c r="D66" s="116"/>
      <c r="E66" s="116"/>
      <c r="F66" s="116"/>
      <c r="G66" s="116"/>
      <c r="H66" s="116"/>
      <c r="I66" s="124"/>
      <c r="J66" s="116"/>
      <c r="K66" s="121"/>
      <c r="L66" s="116"/>
    </row>
    <row r="67" spans="2:12" ht="12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</row>
    <row r="68" spans="2:12" ht="12">
      <c r="B68" s="116"/>
      <c r="C68" s="116"/>
      <c r="D68" s="116"/>
      <c r="E68" s="116"/>
      <c r="F68" s="116"/>
      <c r="G68" s="116"/>
      <c r="H68" s="116" t="s">
        <v>58</v>
      </c>
      <c r="I68" s="116" t="s">
        <v>58</v>
      </c>
      <c r="J68" s="116"/>
      <c r="K68" s="116" t="s">
        <v>58</v>
      </c>
      <c r="L68" s="116" t="s">
        <v>58</v>
      </c>
    </row>
    <row r="69" spans="2:12" ht="12.75" thickBot="1">
      <c r="B69" s="116"/>
      <c r="C69" s="116"/>
      <c r="D69" s="116"/>
      <c r="E69" s="120" t="s">
        <v>60</v>
      </c>
      <c r="F69" s="120" t="s">
        <v>60</v>
      </c>
      <c r="G69" s="119"/>
      <c r="H69" s="119"/>
      <c r="I69" s="112"/>
      <c r="J69" s="119"/>
      <c r="K69" s="119"/>
      <c r="L69" s="112"/>
    </row>
    <row r="70" spans="2:12" ht="12">
      <c r="B70" s="114"/>
      <c r="C70" s="114"/>
      <c r="D70" s="114"/>
      <c r="E70" s="114"/>
      <c r="F70" s="114"/>
      <c r="G70" s="116"/>
      <c r="H70" s="116"/>
      <c r="I70" s="121"/>
      <c r="J70" s="116"/>
      <c r="K70" s="116"/>
      <c r="L70" s="121"/>
    </row>
    <row r="71" spans="2:12" ht="21">
      <c r="B71" s="116"/>
      <c r="C71" s="116"/>
      <c r="D71" s="116"/>
      <c r="E71" s="117" t="s">
        <v>55</v>
      </c>
      <c r="F71" s="117" t="s">
        <v>55</v>
      </c>
      <c r="G71" s="116"/>
      <c r="H71" s="117" t="s">
        <v>56</v>
      </c>
      <c r="I71" s="117" t="s">
        <v>56</v>
      </c>
      <c r="J71" s="116"/>
      <c r="K71" s="117" t="s">
        <v>56</v>
      </c>
      <c r="L71" s="117" t="s">
        <v>56</v>
      </c>
    </row>
    <row r="72" spans="2:12" ht="12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</row>
    <row r="73" spans="2:12" ht="12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</row>
    <row r="74" spans="2:12" ht="12">
      <c r="B74" s="116"/>
      <c r="C74" s="116"/>
      <c r="D74" s="116"/>
      <c r="E74" s="116"/>
      <c r="F74" s="116"/>
      <c r="G74" s="116"/>
      <c r="H74" s="121" t="s">
        <v>58</v>
      </c>
      <c r="I74" s="116" t="s">
        <v>58</v>
      </c>
      <c r="J74" s="116"/>
      <c r="K74" s="116" t="s">
        <v>58</v>
      </c>
      <c r="L74" s="116" t="s">
        <v>58</v>
      </c>
    </row>
    <row r="75" spans="2:12" ht="12.75" thickBot="1">
      <c r="B75" s="116"/>
      <c r="C75" s="116"/>
      <c r="D75" s="116"/>
      <c r="E75" s="120" t="s">
        <v>60</v>
      </c>
      <c r="F75" s="120" t="s">
        <v>60</v>
      </c>
      <c r="G75" s="119"/>
      <c r="H75" s="119"/>
      <c r="I75" s="112"/>
      <c r="J75" s="119"/>
      <c r="K75" s="119"/>
      <c r="L75" s="112"/>
    </row>
    <row r="76" spans="2:12" ht="12">
      <c r="B76" s="114"/>
      <c r="C76" s="114"/>
      <c r="D76" s="114"/>
      <c r="E76" s="114"/>
      <c r="F76" s="114"/>
      <c r="G76" s="116"/>
      <c r="H76" s="116"/>
      <c r="I76" s="121"/>
      <c r="J76" s="116"/>
      <c r="K76" s="116"/>
      <c r="L76" s="121"/>
    </row>
    <row r="77" spans="2:12" ht="21">
      <c r="B77" s="116"/>
      <c r="C77" s="116"/>
      <c r="D77" s="116"/>
      <c r="E77" s="117" t="s">
        <v>55</v>
      </c>
      <c r="F77" s="117" t="s">
        <v>55</v>
      </c>
      <c r="G77" s="116"/>
      <c r="H77" s="117" t="s">
        <v>56</v>
      </c>
      <c r="I77" s="117" t="s">
        <v>56</v>
      </c>
      <c r="J77" s="116"/>
      <c r="K77" s="117" t="s">
        <v>56</v>
      </c>
      <c r="L77" s="117" t="s">
        <v>56</v>
      </c>
    </row>
    <row r="78" spans="2:12" ht="12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</row>
    <row r="79" spans="2:12" ht="12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2:12" ht="12">
      <c r="B80" s="116"/>
      <c r="C80" s="116"/>
      <c r="D80" s="116"/>
      <c r="E80" s="116"/>
      <c r="F80" s="116"/>
      <c r="G80" s="116"/>
      <c r="H80" s="116" t="s">
        <v>58</v>
      </c>
      <c r="I80" s="116" t="s">
        <v>58</v>
      </c>
      <c r="J80" s="116"/>
      <c r="K80" s="116" t="s">
        <v>58</v>
      </c>
      <c r="L80" s="116" t="s">
        <v>58</v>
      </c>
    </row>
    <row r="81" spans="2:12" ht="12.75" thickBot="1">
      <c r="B81" s="116"/>
      <c r="C81" s="116"/>
      <c r="D81" s="116"/>
      <c r="E81" s="120" t="s">
        <v>60</v>
      </c>
      <c r="F81" s="120" t="s">
        <v>60</v>
      </c>
      <c r="G81" s="119"/>
      <c r="H81" s="119"/>
      <c r="I81" s="112"/>
      <c r="J81" s="119"/>
      <c r="K81" s="119"/>
      <c r="L81" s="112"/>
    </row>
    <row r="82" spans="2:12" ht="12">
      <c r="B82" s="114"/>
      <c r="C82" s="114"/>
      <c r="D82" s="114"/>
      <c r="E82" s="114"/>
      <c r="F82" s="114"/>
      <c r="G82" s="116"/>
      <c r="H82" s="116"/>
      <c r="I82" s="121"/>
      <c r="J82" s="116"/>
      <c r="K82" s="116"/>
      <c r="L82" s="121"/>
    </row>
    <row r="83" spans="2:12" ht="21">
      <c r="B83" s="116"/>
      <c r="C83" s="116"/>
      <c r="D83" s="116"/>
      <c r="E83" s="117" t="s">
        <v>55</v>
      </c>
      <c r="F83" s="117" t="s">
        <v>55</v>
      </c>
      <c r="G83" s="116"/>
      <c r="H83" s="116"/>
      <c r="I83" s="121"/>
      <c r="J83" s="116"/>
      <c r="K83" s="117"/>
      <c r="L83" s="117"/>
    </row>
    <row r="84" spans="2:12" ht="12">
      <c r="B84" s="116"/>
      <c r="C84" s="116"/>
      <c r="D84" s="116"/>
      <c r="E84" s="116"/>
      <c r="F84" s="116"/>
      <c r="G84" s="116"/>
      <c r="H84" s="116"/>
      <c r="I84" s="121"/>
      <c r="J84" s="116"/>
      <c r="K84" s="116"/>
      <c r="L84" s="116"/>
    </row>
    <row r="85" spans="2:12" ht="12">
      <c r="B85" s="116"/>
      <c r="C85" s="116"/>
      <c r="D85" s="116"/>
      <c r="E85" s="116"/>
      <c r="F85" s="116"/>
      <c r="G85" s="116"/>
      <c r="H85" s="116"/>
      <c r="I85" s="121"/>
      <c r="J85" s="116"/>
      <c r="K85" s="116"/>
      <c r="L85" s="116"/>
    </row>
    <row r="86" spans="2:12" ht="12">
      <c r="B86" s="116"/>
      <c r="C86" s="116"/>
      <c r="D86" s="116"/>
      <c r="E86" s="116"/>
      <c r="F86" s="116"/>
      <c r="G86" s="116"/>
      <c r="H86" s="116"/>
      <c r="I86" s="121"/>
      <c r="J86" s="116"/>
      <c r="K86" s="116"/>
      <c r="L86" s="116"/>
    </row>
    <row r="87" spans="2:12" ht="12.75" thickBot="1">
      <c r="B87" s="116"/>
      <c r="C87" s="116"/>
      <c r="D87" s="116"/>
      <c r="E87" s="120" t="s">
        <v>60</v>
      </c>
      <c r="F87" s="120" t="s">
        <v>60</v>
      </c>
      <c r="G87" s="119"/>
      <c r="H87" s="119"/>
      <c r="I87" s="112"/>
      <c r="J87" s="119"/>
      <c r="K87" s="119"/>
      <c r="L87" s="112"/>
    </row>
    <row r="88" spans="2:12" ht="12">
      <c r="B88" s="114"/>
      <c r="C88" s="114"/>
      <c r="D88" s="114"/>
      <c r="E88" s="114"/>
      <c r="F88" s="114"/>
      <c r="G88" s="116"/>
      <c r="H88" s="116"/>
      <c r="I88" s="121"/>
      <c r="J88" s="116"/>
      <c r="K88" s="116"/>
      <c r="L88" s="121"/>
    </row>
    <row r="89" spans="2:12" ht="21">
      <c r="B89" s="116"/>
      <c r="C89" s="116"/>
      <c r="D89" s="116"/>
      <c r="E89" s="117" t="s">
        <v>55</v>
      </c>
      <c r="F89" s="117" t="s">
        <v>55</v>
      </c>
      <c r="G89" s="116"/>
      <c r="H89" s="116"/>
      <c r="I89" s="121"/>
      <c r="J89" s="116"/>
      <c r="K89" s="116"/>
      <c r="L89" s="121"/>
    </row>
    <row r="90" spans="2:12" ht="12">
      <c r="B90" s="116"/>
      <c r="C90" s="116"/>
      <c r="D90" s="116"/>
      <c r="E90" s="116"/>
      <c r="F90" s="116"/>
      <c r="G90" s="116"/>
      <c r="H90" s="116"/>
      <c r="I90" s="121"/>
      <c r="J90" s="116"/>
      <c r="K90" s="116"/>
      <c r="L90" s="121"/>
    </row>
    <row r="91" spans="2:12" ht="12">
      <c r="B91" s="116"/>
      <c r="C91" s="116"/>
      <c r="D91" s="116"/>
      <c r="E91" s="116"/>
      <c r="F91" s="116"/>
      <c r="G91" s="116"/>
      <c r="H91" s="116"/>
      <c r="I91" s="121"/>
      <c r="J91" s="116"/>
      <c r="K91" s="116"/>
      <c r="L91" s="121"/>
    </row>
    <row r="92" spans="2:12" ht="12">
      <c r="B92" s="116"/>
      <c r="C92" s="116"/>
      <c r="D92" s="116"/>
      <c r="E92" s="116"/>
      <c r="F92" s="116"/>
      <c r="G92" s="116"/>
      <c r="H92" s="116"/>
      <c r="I92" s="121"/>
      <c r="J92" s="116"/>
      <c r="K92" s="116"/>
      <c r="L92" s="121"/>
    </row>
    <row r="93" spans="2:12" ht="12.75" thickBot="1">
      <c r="B93" s="116"/>
      <c r="C93" s="116"/>
      <c r="D93" s="116"/>
      <c r="E93" s="120" t="s">
        <v>60</v>
      </c>
      <c r="F93" s="120" t="s">
        <v>60</v>
      </c>
      <c r="G93" s="116"/>
      <c r="H93" s="116"/>
      <c r="I93" s="121"/>
      <c r="J93" s="116"/>
      <c r="K93" s="116"/>
      <c r="L93" s="121"/>
    </row>
    <row r="94" spans="2:12" ht="12">
      <c r="B94" s="114"/>
      <c r="C94" s="115"/>
      <c r="D94" s="114"/>
      <c r="E94" s="114"/>
      <c r="F94" s="114"/>
      <c r="G94" s="114"/>
      <c r="H94" s="114"/>
      <c r="I94" s="115"/>
      <c r="J94" s="114"/>
      <c r="K94" s="114"/>
      <c r="L94" s="115"/>
    </row>
    <row r="95" spans="2:12" ht="21.75" thickBot="1">
      <c r="B95" s="116"/>
      <c r="C95" s="116"/>
      <c r="D95" s="121"/>
      <c r="E95" s="117" t="s">
        <v>55</v>
      </c>
      <c r="F95" s="117" t="s">
        <v>55</v>
      </c>
      <c r="G95" s="119"/>
      <c r="H95" s="119"/>
      <c r="I95" s="112"/>
      <c r="J95" s="119"/>
      <c r="K95" s="119"/>
      <c r="L95" s="112"/>
    </row>
    <row r="96" spans="2:6" ht="12">
      <c r="B96" s="116"/>
      <c r="C96" s="116"/>
      <c r="D96" s="116"/>
      <c r="E96" s="116"/>
      <c r="F96" s="116"/>
    </row>
    <row r="97" spans="2:6" ht="12">
      <c r="B97" s="116"/>
      <c r="C97" s="116"/>
      <c r="D97" s="116"/>
      <c r="E97" s="116"/>
      <c r="F97" s="116"/>
    </row>
    <row r="98" spans="2:6" ht="12">
      <c r="B98" s="116"/>
      <c r="C98" s="116"/>
      <c r="D98" s="116"/>
      <c r="E98" s="116"/>
      <c r="F98" s="116"/>
    </row>
    <row r="99" spans="2:6" ht="12.75" thickBot="1">
      <c r="B99" s="119"/>
      <c r="C99" s="119"/>
      <c r="D99" s="119"/>
      <c r="E99" s="120" t="s">
        <v>60</v>
      </c>
      <c r="F99" s="120" t="s">
        <v>60</v>
      </c>
    </row>
    <row r="100" spans="2:6" ht="12">
      <c r="B100" s="116"/>
      <c r="C100" s="116"/>
      <c r="D100" s="116"/>
      <c r="E100" s="114"/>
      <c r="F100" s="114"/>
    </row>
    <row r="101" spans="2:6" ht="21">
      <c r="B101" s="116"/>
      <c r="C101" s="116"/>
      <c r="D101" s="116"/>
      <c r="E101" s="117" t="s">
        <v>55</v>
      </c>
      <c r="F101" s="117" t="s">
        <v>55</v>
      </c>
    </row>
    <row r="102" spans="2:6" ht="12">
      <c r="B102" s="116"/>
      <c r="C102" s="116"/>
      <c r="D102" s="116"/>
      <c r="E102" s="116"/>
      <c r="F102" s="116"/>
    </row>
    <row r="103" spans="2:6" ht="12">
      <c r="B103" s="116"/>
      <c r="C103" s="116"/>
      <c r="D103" s="116"/>
      <c r="E103" s="116"/>
      <c r="F103" s="116"/>
    </row>
    <row r="104" spans="2:6" ht="12">
      <c r="B104" s="116"/>
      <c r="C104" s="116"/>
      <c r="D104" s="116"/>
      <c r="E104" s="116"/>
      <c r="F104" s="116"/>
    </row>
    <row r="105" spans="2:6" ht="12.75" thickBot="1">
      <c r="B105" s="116"/>
      <c r="C105" s="116"/>
      <c r="D105" s="116"/>
      <c r="E105" s="120" t="s">
        <v>60</v>
      </c>
      <c r="F105" s="120" t="s">
        <v>60</v>
      </c>
    </row>
    <row r="106" spans="2:6" ht="12">
      <c r="B106" s="114"/>
      <c r="C106" s="114"/>
      <c r="D106" s="114"/>
      <c r="E106" s="114"/>
      <c r="F106" s="114"/>
    </row>
    <row r="107" spans="2:6" ht="21">
      <c r="B107" s="116"/>
      <c r="C107" s="116"/>
      <c r="D107" s="116"/>
      <c r="E107" s="117" t="s">
        <v>55</v>
      </c>
      <c r="F107" s="117" t="s">
        <v>55</v>
      </c>
    </row>
    <row r="108" spans="2:6" ht="12">
      <c r="B108" s="116"/>
      <c r="C108" s="116"/>
      <c r="D108" s="116"/>
      <c r="E108" s="116"/>
      <c r="F108" s="116"/>
    </row>
    <row r="109" spans="2:6" ht="12">
      <c r="B109" s="116"/>
      <c r="C109" s="116"/>
      <c r="D109" s="116"/>
      <c r="E109" s="116"/>
      <c r="F109" s="116"/>
    </row>
    <row r="110" spans="2:6" ht="12">
      <c r="B110" s="116"/>
      <c r="C110" s="116"/>
      <c r="D110" s="116"/>
      <c r="E110" s="116"/>
      <c r="F110" s="116"/>
    </row>
    <row r="111" spans="2:6" ht="12.75" thickBot="1">
      <c r="B111" s="116"/>
      <c r="C111" s="116"/>
      <c r="D111" s="116"/>
      <c r="E111" s="120" t="s">
        <v>60</v>
      </c>
      <c r="F111" s="120" t="s">
        <v>60</v>
      </c>
    </row>
    <row r="112" spans="2:6" ht="12">
      <c r="B112" s="114"/>
      <c r="C112" s="114"/>
      <c r="D112" s="114"/>
      <c r="E112" s="114"/>
      <c r="F112" s="114"/>
    </row>
    <row r="113" spans="2:6" ht="21">
      <c r="B113" s="116"/>
      <c r="C113" s="116"/>
      <c r="D113" s="116"/>
      <c r="E113" s="117" t="s">
        <v>55</v>
      </c>
      <c r="F113" s="117" t="s">
        <v>55</v>
      </c>
    </row>
    <row r="114" spans="2:6" ht="12">
      <c r="B114" s="116"/>
      <c r="C114" s="116"/>
      <c r="D114" s="116"/>
      <c r="E114" s="116"/>
      <c r="F114" s="116"/>
    </row>
    <row r="115" spans="2:6" ht="12">
      <c r="B115" s="116"/>
      <c r="C115" s="116"/>
      <c r="D115" s="116"/>
      <c r="E115" s="116"/>
      <c r="F115" s="116"/>
    </row>
    <row r="116" spans="2:6" ht="12">
      <c r="B116" s="116"/>
      <c r="C116" s="116"/>
      <c r="D116" s="116"/>
      <c r="E116" s="116"/>
      <c r="F116" s="116"/>
    </row>
    <row r="117" spans="2:6" ht="12.75" thickBot="1">
      <c r="B117" s="116"/>
      <c r="C117" s="116"/>
      <c r="D117" s="116"/>
      <c r="E117" s="120" t="s">
        <v>60</v>
      </c>
      <c r="F117" s="120" t="s">
        <v>60</v>
      </c>
    </row>
    <row r="118" spans="2:6" ht="12">
      <c r="B118" s="114"/>
      <c r="C118" s="114"/>
      <c r="D118" s="114"/>
      <c r="E118" s="114"/>
      <c r="F118" s="114"/>
    </row>
    <row r="119" spans="2:6" ht="21">
      <c r="B119" s="116"/>
      <c r="C119" s="116"/>
      <c r="D119" s="116"/>
      <c r="E119" s="117" t="s">
        <v>55</v>
      </c>
      <c r="F119" s="117" t="s">
        <v>55</v>
      </c>
    </row>
    <row r="120" spans="2:6" ht="12">
      <c r="B120" s="116"/>
      <c r="C120" s="116"/>
      <c r="D120" s="116"/>
      <c r="E120" s="116"/>
      <c r="F120" s="116"/>
    </row>
    <row r="121" spans="2:6" ht="12">
      <c r="B121" s="116"/>
      <c r="C121" s="116"/>
      <c r="D121" s="116"/>
      <c r="E121" s="116"/>
      <c r="F121" s="116"/>
    </row>
    <row r="122" spans="2:6" ht="12">
      <c r="B122" s="116"/>
      <c r="C122" s="116"/>
      <c r="D122" s="116"/>
      <c r="E122" s="116"/>
      <c r="F122" s="116"/>
    </row>
    <row r="123" spans="2:6" ht="12.75" thickBot="1">
      <c r="B123" s="116"/>
      <c r="C123" s="116"/>
      <c r="D123" s="116"/>
      <c r="E123" s="120" t="s">
        <v>60</v>
      </c>
      <c r="F123" s="120" t="s">
        <v>60</v>
      </c>
    </row>
    <row r="124" spans="2:6" ht="12">
      <c r="B124" s="114"/>
      <c r="C124" s="114"/>
      <c r="D124" s="114"/>
      <c r="E124" s="114"/>
      <c r="F124" s="114"/>
    </row>
    <row r="125" spans="2:6" ht="21">
      <c r="B125" s="116"/>
      <c r="C125" s="116"/>
      <c r="D125" s="116"/>
      <c r="E125" s="117" t="s">
        <v>55</v>
      </c>
      <c r="F125" s="117" t="s">
        <v>55</v>
      </c>
    </row>
    <row r="126" spans="2:6" ht="12">
      <c r="B126" s="116"/>
      <c r="C126" s="116"/>
      <c r="D126" s="116"/>
      <c r="E126" s="116"/>
      <c r="F126" s="116"/>
    </row>
    <row r="127" spans="2:6" ht="12">
      <c r="B127" s="116"/>
      <c r="C127" s="116"/>
      <c r="D127" s="116"/>
      <c r="E127" s="116"/>
      <c r="F127" s="116"/>
    </row>
    <row r="128" spans="2:6" ht="12">
      <c r="B128" s="116"/>
      <c r="C128" s="116"/>
      <c r="D128" s="116"/>
      <c r="E128" s="116"/>
      <c r="F128" s="116"/>
    </row>
    <row r="129" spans="2:6" ht="12.75" thickBot="1">
      <c r="B129" s="116"/>
      <c r="C129" s="116"/>
      <c r="D129" s="116"/>
      <c r="E129" s="120" t="s">
        <v>60</v>
      </c>
      <c r="F129" s="120" t="s">
        <v>60</v>
      </c>
    </row>
    <row r="130" spans="2:6" ht="12">
      <c r="B130" s="114"/>
      <c r="C130" s="114"/>
      <c r="D130" s="114"/>
      <c r="E130" s="114"/>
      <c r="F130" s="114"/>
    </row>
    <row r="131" spans="2:6" ht="21">
      <c r="B131" s="116"/>
      <c r="C131" s="116"/>
      <c r="D131" s="116"/>
      <c r="E131" s="117" t="s">
        <v>55</v>
      </c>
      <c r="F131" s="117" t="s">
        <v>55</v>
      </c>
    </row>
    <row r="132" spans="2:6" ht="12">
      <c r="B132" s="116"/>
      <c r="C132" s="116"/>
      <c r="D132" s="116"/>
      <c r="E132" s="116"/>
      <c r="F132" s="116"/>
    </row>
    <row r="133" spans="2:6" ht="12">
      <c r="B133" s="116"/>
      <c r="C133" s="116"/>
      <c r="D133" s="116"/>
      <c r="E133" s="116"/>
      <c r="F133" s="116"/>
    </row>
    <row r="134" spans="2:6" ht="12">
      <c r="B134" s="116"/>
      <c r="C134" s="116"/>
      <c r="D134" s="116"/>
      <c r="E134" s="116"/>
      <c r="F134" s="116"/>
    </row>
    <row r="135" spans="2:6" ht="12.75" thickBot="1">
      <c r="B135" s="116"/>
      <c r="C135" s="116"/>
      <c r="D135" s="116"/>
      <c r="E135" s="120" t="s">
        <v>60</v>
      </c>
      <c r="F135" s="120" t="s">
        <v>60</v>
      </c>
    </row>
    <row r="136" spans="2:6" ht="12">
      <c r="B136" s="114"/>
      <c r="C136" s="114"/>
      <c r="D136" s="114"/>
      <c r="E136" s="114"/>
      <c r="F136" s="114"/>
    </row>
    <row r="137" spans="2:6" ht="21">
      <c r="B137" s="116"/>
      <c r="C137" s="116"/>
      <c r="D137" s="116"/>
      <c r="E137" s="117" t="s">
        <v>55</v>
      </c>
      <c r="F137" s="117" t="s">
        <v>55</v>
      </c>
    </row>
    <row r="138" spans="2:6" ht="12">
      <c r="B138" s="116"/>
      <c r="C138" s="116"/>
      <c r="D138" s="116"/>
      <c r="E138" s="116"/>
      <c r="F138" s="116"/>
    </row>
    <row r="139" spans="2:6" ht="12">
      <c r="B139" s="116"/>
      <c r="C139" s="116"/>
      <c r="D139" s="116"/>
      <c r="E139" s="116"/>
      <c r="F139" s="116"/>
    </row>
    <row r="140" spans="2:6" ht="12">
      <c r="B140" s="116"/>
      <c r="C140" s="116"/>
      <c r="D140" s="116"/>
      <c r="E140" s="116"/>
      <c r="F140" s="116"/>
    </row>
    <row r="141" spans="2:6" ht="12.75" thickBot="1">
      <c r="B141" s="116"/>
      <c r="C141" s="116"/>
      <c r="D141" s="116"/>
      <c r="E141" s="120" t="s">
        <v>60</v>
      </c>
      <c r="F141" s="120" t="s">
        <v>60</v>
      </c>
    </row>
    <row r="142" spans="2:6" ht="12">
      <c r="B142" s="114"/>
      <c r="C142" s="114"/>
      <c r="D142" s="114"/>
      <c r="E142" s="114"/>
      <c r="F142" s="114"/>
    </row>
    <row r="143" spans="2:6" ht="21">
      <c r="B143" s="116"/>
      <c r="C143" s="116"/>
      <c r="D143" s="116"/>
      <c r="E143" s="117" t="s">
        <v>55</v>
      </c>
      <c r="F143" s="117" t="s">
        <v>55</v>
      </c>
    </row>
    <row r="144" spans="2:6" ht="12">
      <c r="B144" s="116"/>
      <c r="C144" s="116"/>
      <c r="D144" s="116"/>
      <c r="E144" s="116"/>
      <c r="F144" s="116"/>
    </row>
    <row r="145" spans="2:6" ht="12">
      <c r="B145" s="116"/>
      <c r="C145" s="116"/>
      <c r="D145" s="116"/>
      <c r="E145" s="116"/>
      <c r="F145" s="116"/>
    </row>
    <row r="146" spans="2:6" ht="12">
      <c r="B146" s="116"/>
      <c r="C146" s="116"/>
      <c r="D146" s="116"/>
      <c r="E146" s="116"/>
      <c r="F146" s="116"/>
    </row>
    <row r="147" spans="2:6" ht="12.75" thickBot="1">
      <c r="B147" s="116"/>
      <c r="C147" s="116"/>
      <c r="D147" s="116"/>
      <c r="E147" s="120" t="s">
        <v>60</v>
      </c>
      <c r="F147" s="120" t="s">
        <v>60</v>
      </c>
    </row>
    <row r="148" spans="2:6" ht="12">
      <c r="B148" s="114"/>
      <c r="C148" s="114"/>
      <c r="D148" s="114"/>
      <c r="E148" s="114"/>
      <c r="F148" s="114"/>
    </row>
    <row r="149" spans="2:6" ht="21">
      <c r="B149" s="116"/>
      <c r="C149" s="116"/>
      <c r="D149" s="116"/>
      <c r="E149" s="117" t="s">
        <v>55</v>
      </c>
      <c r="F149" s="117" t="s">
        <v>55</v>
      </c>
    </row>
    <row r="150" spans="2:6" ht="12">
      <c r="B150" s="116"/>
      <c r="C150" s="116"/>
      <c r="D150" s="116"/>
      <c r="E150" s="116"/>
      <c r="F150" s="116"/>
    </row>
    <row r="151" spans="2:6" ht="12">
      <c r="B151" s="116"/>
      <c r="C151" s="116"/>
      <c r="D151" s="116"/>
      <c r="E151" s="116"/>
      <c r="F151" s="116"/>
    </row>
    <row r="152" spans="2:6" ht="12">
      <c r="B152" s="116"/>
      <c r="C152" s="116"/>
      <c r="D152" s="116"/>
      <c r="E152" s="116"/>
      <c r="F152" s="116"/>
    </row>
    <row r="153" spans="2:6" ht="12.75" thickBot="1">
      <c r="B153" s="116"/>
      <c r="C153" s="116"/>
      <c r="D153" s="116"/>
      <c r="E153" s="120" t="s">
        <v>60</v>
      </c>
      <c r="F153" s="120" t="s">
        <v>60</v>
      </c>
    </row>
    <row r="154" spans="2:6" ht="12">
      <c r="B154" s="123"/>
      <c r="C154" s="123"/>
      <c r="D154" s="123"/>
      <c r="E154" s="123"/>
      <c r="F154" s="123"/>
    </row>
    <row r="155" spans="2:6" ht="21">
      <c r="B155" s="125"/>
      <c r="C155" s="125"/>
      <c r="D155" s="125"/>
      <c r="E155" s="126"/>
      <c r="F155" s="126"/>
    </row>
    <row r="156" spans="2:6" ht="12">
      <c r="B156" s="125"/>
      <c r="C156" s="125"/>
      <c r="D156" s="125"/>
      <c r="E156" s="125"/>
      <c r="F156" s="125"/>
    </row>
    <row r="157" spans="2:6" ht="12">
      <c r="B157" s="125"/>
      <c r="C157" s="125"/>
      <c r="D157" s="125"/>
      <c r="E157" s="125"/>
      <c r="F157" s="125"/>
    </row>
    <row r="158" spans="2:6" ht="12">
      <c r="B158" s="125"/>
      <c r="C158" s="125"/>
      <c r="D158" s="125"/>
      <c r="E158" s="125"/>
      <c r="F158" s="125"/>
    </row>
    <row r="159" spans="2:6" ht="12">
      <c r="B159" s="125"/>
      <c r="C159" s="125"/>
      <c r="D159" s="125"/>
      <c r="E159" s="127"/>
      <c r="F159" s="127"/>
    </row>
    <row r="160" spans="2:6" ht="12">
      <c r="B160" s="125"/>
      <c r="C160" s="125"/>
      <c r="D160" s="125"/>
      <c r="E160" s="125"/>
      <c r="F160" s="125"/>
    </row>
    <row r="161" spans="2:6" ht="12">
      <c r="B161" s="125"/>
      <c r="C161" s="125"/>
      <c r="D161" s="125"/>
      <c r="E161" s="125"/>
      <c r="F161" s="125"/>
    </row>
    <row r="162" spans="2:6" ht="12">
      <c r="B162" s="125"/>
      <c r="C162" s="125"/>
      <c r="D162" s="125"/>
      <c r="E162" s="125"/>
      <c r="F162" s="125"/>
    </row>
    <row r="163" spans="2:6" ht="12">
      <c r="B163" s="125"/>
      <c r="C163" s="125"/>
      <c r="D163" s="125"/>
      <c r="E163" s="125"/>
      <c r="F163" s="125"/>
    </row>
    <row r="164" spans="2:6" ht="12">
      <c r="B164" s="125"/>
      <c r="C164" s="125"/>
      <c r="D164" s="125"/>
      <c r="E164" s="125"/>
      <c r="F164" s="125"/>
    </row>
    <row r="165" spans="2:6" ht="12">
      <c r="B165" s="125"/>
      <c r="C165" s="125"/>
      <c r="D165" s="125"/>
      <c r="E165" s="125"/>
      <c r="F165" s="125"/>
    </row>
    <row r="166" spans="2:6" ht="12">
      <c r="B166" s="125"/>
      <c r="C166" s="125"/>
      <c r="D166" s="125"/>
      <c r="E166" s="125"/>
      <c r="F166" s="125"/>
    </row>
    <row r="167" spans="2:6" ht="12">
      <c r="B167" s="125"/>
      <c r="C167" s="125"/>
      <c r="D167" s="125"/>
      <c r="E167" s="125"/>
      <c r="F167" s="125"/>
    </row>
    <row r="168" spans="2:6" ht="12">
      <c r="B168" s="125"/>
      <c r="C168" s="125"/>
      <c r="D168" s="125"/>
      <c r="E168" s="125"/>
      <c r="F168" s="125"/>
    </row>
    <row r="169" spans="2:6" ht="12">
      <c r="B169" s="125"/>
      <c r="C169" s="125"/>
      <c r="D169" s="125"/>
      <c r="E169" s="125"/>
      <c r="F169" s="125"/>
    </row>
    <row r="170" spans="2:6" ht="12">
      <c r="B170" s="125"/>
      <c r="C170" s="125"/>
      <c r="D170" s="125"/>
      <c r="E170" s="125"/>
      <c r="F170" s="125"/>
    </row>
    <row r="171" spans="2:6" ht="12">
      <c r="B171" s="125"/>
      <c r="C171" s="125"/>
      <c r="D171" s="125"/>
      <c r="E171" s="125"/>
      <c r="F171" s="125"/>
    </row>
    <row r="172" spans="2:6" ht="12">
      <c r="B172" s="125"/>
      <c r="C172" s="125"/>
      <c r="D172" s="125"/>
      <c r="E172" s="125"/>
      <c r="F172" s="125"/>
    </row>
    <row r="173" spans="2:6" ht="12">
      <c r="B173" s="125"/>
      <c r="C173" s="125"/>
      <c r="D173" s="125"/>
      <c r="E173" s="125"/>
      <c r="F173" s="125"/>
    </row>
    <row r="174" spans="2:6" ht="12">
      <c r="B174" s="125"/>
      <c r="C174" s="125"/>
      <c r="D174" s="125"/>
      <c r="E174" s="125"/>
      <c r="F174" s="125"/>
    </row>
    <row r="175" spans="2:6" ht="12">
      <c r="B175" s="125"/>
      <c r="C175" s="125"/>
      <c r="D175" s="125"/>
      <c r="E175" s="125"/>
      <c r="F175" s="125"/>
    </row>
    <row r="176" spans="2:6" ht="12">
      <c r="B176" s="125"/>
      <c r="C176" s="125"/>
      <c r="D176" s="125"/>
      <c r="E176" s="125"/>
      <c r="F176" s="125"/>
    </row>
    <row r="177" spans="2:6" ht="12">
      <c r="B177" s="125"/>
      <c r="C177" s="125"/>
      <c r="D177" s="125"/>
      <c r="E177" s="125"/>
      <c r="F177" s="125"/>
    </row>
    <row r="178" spans="2:6" ht="12">
      <c r="B178" s="125"/>
      <c r="C178" s="125"/>
      <c r="D178" s="125"/>
      <c r="E178" s="125"/>
      <c r="F178" s="125"/>
    </row>
    <row r="179" spans="2:6" ht="12">
      <c r="B179" s="125"/>
      <c r="C179" s="125"/>
      <c r="D179" s="125"/>
      <c r="E179" s="125"/>
      <c r="F179" s="125"/>
    </row>
    <row r="180" spans="2:6" ht="12">
      <c r="B180" s="125"/>
      <c r="C180" s="125"/>
      <c r="D180" s="125"/>
      <c r="E180" s="125"/>
      <c r="F180" s="125"/>
    </row>
    <row r="181" spans="2:6" ht="12">
      <c r="B181" s="125"/>
      <c r="C181" s="125"/>
      <c r="D181" s="125"/>
      <c r="E181" s="125"/>
      <c r="F181" s="125"/>
    </row>
    <row r="182" spans="2:6" ht="12">
      <c r="B182" s="125"/>
      <c r="C182" s="125"/>
      <c r="D182" s="125"/>
      <c r="E182" s="125"/>
      <c r="F182" s="125"/>
    </row>
    <row r="183" spans="2:6" ht="12">
      <c r="B183" s="125"/>
      <c r="C183" s="125"/>
      <c r="D183" s="125"/>
      <c r="E183" s="125"/>
      <c r="F183" s="125"/>
    </row>
    <row r="184" spans="2:6" ht="12">
      <c r="B184" s="125"/>
      <c r="C184" s="125"/>
      <c r="D184" s="125"/>
      <c r="E184" s="125"/>
      <c r="F184" s="125"/>
    </row>
    <row r="185" spans="2:6" ht="12">
      <c r="B185" s="125"/>
      <c r="C185" s="125"/>
      <c r="D185" s="125"/>
      <c r="E185" s="125"/>
      <c r="F185" s="125"/>
    </row>
    <row r="186" spans="2:6" ht="12">
      <c r="B186" s="125"/>
      <c r="C186" s="125"/>
      <c r="D186" s="125"/>
      <c r="E186" s="125"/>
      <c r="F186" s="125"/>
    </row>
    <row r="187" spans="2:6" ht="12">
      <c r="B187" s="125"/>
      <c r="C187" s="125"/>
      <c r="D187" s="125"/>
      <c r="E187" s="125"/>
      <c r="F187" s="125"/>
    </row>
    <row r="188" spans="2:6" ht="12">
      <c r="B188" s="125"/>
      <c r="C188" s="125"/>
      <c r="D188" s="125"/>
      <c r="E188" s="125"/>
      <c r="F188" s="125"/>
    </row>
    <row r="189" spans="2:6" ht="12">
      <c r="B189" s="125"/>
      <c r="C189" s="125"/>
      <c r="D189" s="125"/>
      <c r="E189" s="125"/>
      <c r="F189" s="125"/>
    </row>
    <row r="190" spans="2:6" ht="12">
      <c r="B190" s="125"/>
      <c r="C190" s="125"/>
      <c r="D190" s="125"/>
      <c r="E190" s="125"/>
      <c r="F190" s="125"/>
    </row>
    <row r="191" spans="2:6" ht="12">
      <c r="B191" s="125"/>
      <c r="C191" s="125"/>
      <c r="D191" s="125"/>
      <c r="E191" s="125"/>
      <c r="F191" s="125"/>
    </row>
    <row r="192" spans="2:6" ht="12">
      <c r="B192" s="125"/>
      <c r="C192" s="125"/>
      <c r="D192" s="125"/>
      <c r="E192" s="125"/>
      <c r="F192" s="125"/>
    </row>
    <row r="193" spans="2:6" ht="12">
      <c r="B193" s="125"/>
      <c r="C193" s="125"/>
      <c r="D193" s="125"/>
      <c r="E193" s="125"/>
      <c r="F193" s="125"/>
    </row>
    <row r="194" spans="2:6" ht="12">
      <c r="B194" s="125"/>
      <c r="C194" s="125"/>
      <c r="D194" s="125"/>
      <c r="E194" s="125"/>
      <c r="F194" s="125"/>
    </row>
    <row r="195" spans="2:6" ht="12">
      <c r="B195" s="125"/>
      <c r="C195" s="125"/>
      <c r="D195" s="125"/>
      <c r="E195" s="125"/>
      <c r="F195" s="125"/>
    </row>
    <row r="196" spans="2:6" ht="12">
      <c r="B196" s="125"/>
      <c r="C196" s="125"/>
      <c r="D196" s="125"/>
      <c r="E196" s="125"/>
      <c r="F196" s="125"/>
    </row>
    <row r="197" spans="2:6" ht="12">
      <c r="B197" s="125"/>
      <c r="C197" s="125"/>
      <c r="D197" s="125"/>
      <c r="E197" s="125"/>
      <c r="F197" s="125"/>
    </row>
    <row r="198" spans="2:6" ht="12">
      <c r="B198" s="125"/>
      <c r="C198" s="125"/>
      <c r="D198" s="125"/>
      <c r="E198" s="125"/>
      <c r="F198" s="125"/>
    </row>
    <row r="199" spans="2:6" ht="12">
      <c r="B199" s="125"/>
      <c r="C199" s="125"/>
      <c r="D199" s="125"/>
      <c r="E199" s="125"/>
      <c r="F199" s="125"/>
    </row>
    <row r="200" spans="2:6" ht="12">
      <c r="B200" s="125"/>
      <c r="C200" s="125"/>
      <c r="D200" s="125"/>
      <c r="E200" s="125"/>
      <c r="F200" s="125"/>
    </row>
    <row r="201" spans="2:6" ht="12">
      <c r="B201" s="125"/>
      <c r="C201" s="125"/>
      <c r="D201" s="125"/>
      <c r="E201" s="125"/>
      <c r="F201" s="125"/>
    </row>
    <row r="202" spans="2:6" ht="12">
      <c r="B202" s="125"/>
      <c r="C202" s="125"/>
      <c r="D202" s="125"/>
      <c r="E202" s="125"/>
      <c r="F202" s="125"/>
    </row>
    <row r="203" spans="2:6" ht="12">
      <c r="B203" s="125"/>
      <c r="C203" s="125"/>
      <c r="D203" s="125"/>
      <c r="E203" s="125"/>
      <c r="F203" s="125"/>
    </row>
    <row r="204" spans="2:6" ht="12">
      <c r="B204" s="125"/>
      <c r="C204" s="125"/>
      <c r="D204" s="125"/>
      <c r="E204" s="125"/>
      <c r="F204" s="125"/>
    </row>
    <row r="205" spans="2:6" ht="12">
      <c r="B205" s="125"/>
      <c r="C205" s="125"/>
      <c r="D205" s="125"/>
      <c r="E205" s="125"/>
      <c r="F205" s="125"/>
    </row>
    <row r="206" spans="2:6" ht="12">
      <c r="B206" s="125"/>
      <c r="C206" s="125"/>
      <c r="D206" s="125"/>
      <c r="E206" s="125"/>
      <c r="F206" s="125"/>
    </row>
    <row r="207" spans="2:6" ht="12">
      <c r="B207" s="125"/>
      <c r="C207" s="125"/>
      <c r="D207" s="125"/>
      <c r="E207" s="125"/>
      <c r="F207" s="125"/>
    </row>
    <row r="208" spans="2:6" ht="12">
      <c r="B208" s="125"/>
      <c r="C208" s="125"/>
      <c r="D208" s="125"/>
      <c r="E208" s="125"/>
      <c r="F208" s="125"/>
    </row>
    <row r="209" spans="2:6" ht="12">
      <c r="B209" s="125"/>
      <c r="C209" s="125"/>
      <c r="D209" s="125"/>
      <c r="E209" s="125"/>
      <c r="F209" s="125"/>
    </row>
    <row r="210" spans="2:6" ht="12">
      <c r="B210" s="125"/>
      <c r="C210" s="125"/>
      <c r="D210" s="125"/>
      <c r="E210" s="125"/>
      <c r="F210" s="125"/>
    </row>
    <row r="211" spans="2:6" ht="12">
      <c r="B211" s="125"/>
      <c r="C211" s="125"/>
      <c r="D211" s="125"/>
      <c r="E211" s="125"/>
      <c r="F211" s="125"/>
    </row>
    <row r="212" spans="2:6" ht="12">
      <c r="B212" s="125"/>
      <c r="C212" s="125"/>
      <c r="D212" s="125"/>
      <c r="E212" s="125"/>
      <c r="F212" s="125"/>
    </row>
    <row r="213" spans="2:6" ht="12">
      <c r="B213" s="125"/>
      <c r="C213" s="125"/>
      <c r="D213" s="125"/>
      <c r="E213" s="125"/>
      <c r="F213" s="125"/>
    </row>
    <row r="214" spans="2:6" ht="12">
      <c r="B214" s="125"/>
      <c r="C214" s="125"/>
      <c r="D214" s="125"/>
      <c r="E214" s="125"/>
      <c r="F214" s="125"/>
    </row>
    <row r="215" spans="2:6" ht="12">
      <c r="B215" s="125"/>
      <c r="C215" s="125"/>
      <c r="D215" s="125"/>
      <c r="E215" s="125"/>
      <c r="F215" s="125"/>
    </row>
    <row r="216" spans="2:6" ht="12">
      <c r="B216" s="125"/>
      <c r="C216" s="125"/>
      <c r="D216" s="125"/>
      <c r="E216" s="125"/>
      <c r="F216" s="125"/>
    </row>
    <row r="217" spans="2:6" ht="12">
      <c r="B217" s="125"/>
      <c r="C217" s="125"/>
      <c r="D217" s="125"/>
      <c r="E217" s="125"/>
      <c r="F217" s="125"/>
    </row>
    <row r="218" spans="2:6" ht="12">
      <c r="B218" s="125"/>
      <c r="C218" s="125"/>
      <c r="D218" s="125"/>
      <c r="E218" s="125"/>
      <c r="F218" s="125"/>
    </row>
    <row r="219" spans="2:6" ht="12">
      <c r="B219" s="125"/>
      <c r="C219" s="125"/>
      <c r="D219" s="125"/>
      <c r="E219" s="125"/>
      <c r="F219" s="125"/>
    </row>
    <row r="220" spans="2:6" ht="12">
      <c r="B220" s="125"/>
      <c r="C220" s="125"/>
      <c r="D220" s="125"/>
      <c r="E220" s="125"/>
      <c r="F220" s="125"/>
    </row>
    <row r="221" spans="2:6" ht="12">
      <c r="B221" s="125"/>
      <c r="C221" s="125"/>
      <c r="D221" s="125"/>
      <c r="E221" s="125"/>
      <c r="F221" s="125"/>
    </row>
    <row r="222" spans="2:6" ht="12">
      <c r="B222" s="125"/>
      <c r="C222" s="125"/>
      <c r="D222" s="125"/>
      <c r="E222" s="125"/>
      <c r="F222" s="125"/>
    </row>
    <row r="223" spans="2:6" ht="12">
      <c r="B223" s="125"/>
      <c r="C223" s="125"/>
      <c r="D223" s="125"/>
      <c r="E223" s="125"/>
      <c r="F223" s="125"/>
    </row>
    <row r="224" spans="2:6" ht="12">
      <c r="B224" s="125"/>
      <c r="C224" s="125"/>
      <c r="D224" s="125"/>
      <c r="E224" s="125"/>
      <c r="F224" s="125"/>
    </row>
    <row r="225" spans="2:6" ht="12">
      <c r="B225" s="125"/>
      <c r="C225" s="125"/>
      <c r="D225" s="125"/>
      <c r="E225" s="125"/>
      <c r="F225" s="125"/>
    </row>
    <row r="226" spans="2:6" ht="12">
      <c r="B226" s="125"/>
      <c r="C226" s="125"/>
      <c r="D226" s="125"/>
      <c r="E226" s="125"/>
      <c r="F226" s="125"/>
    </row>
    <row r="227" spans="2:6" ht="12">
      <c r="B227" s="125"/>
      <c r="C227" s="125"/>
      <c r="D227" s="125"/>
      <c r="E227" s="125"/>
      <c r="F227" s="125"/>
    </row>
    <row r="228" spans="2:6" ht="12">
      <c r="B228" s="125"/>
      <c r="C228" s="125"/>
      <c r="D228" s="125"/>
      <c r="E228" s="125"/>
      <c r="F228" s="125"/>
    </row>
    <row r="229" spans="2:6" ht="12">
      <c r="B229" s="125"/>
      <c r="C229" s="125"/>
      <c r="D229" s="125"/>
      <c r="E229" s="125"/>
      <c r="F229" s="125"/>
    </row>
    <row r="230" spans="2:6" ht="12">
      <c r="B230" s="125"/>
      <c r="C230" s="125"/>
      <c r="D230" s="125"/>
      <c r="E230" s="125"/>
      <c r="F230" s="125"/>
    </row>
    <row r="231" spans="2:6" ht="12">
      <c r="B231" s="125"/>
      <c r="C231" s="125"/>
      <c r="D231" s="125"/>
      <c r="E231" s="125"/>
      <c r="F231" s="125"/>
    </row>
    <row r="232" spans="2:6" ht="12">
      <c r="B232" s="125"/>
      <c r="C232" s="125"/>
      <c r="D232" s="125"/>
      <c r="E232" s="125"/>
      <c r="F232" s="125"/>
    </row>
    <row r="233" spans="2:6" ht="12">
      <c r="B233" s="125"/>
      <c r="C233" s="125"/>
      <c r="D233" s="125"/>
      <c r="E233" s="125"/>
      <c r="F233" s="125"/>
    </row>
    <row r="234" spans="2:6" ht="12">
      <c r="B234" s="125"/>
      <c r="C234" s="125"/>
      <c r="D234" s="125"/>
      <c r="E234" s="125"/>
      <c r="F234" s="125"/>
    </row>
    <row r="235" spans="2:6" ht="12">
      <c r="B235" s="125"/>
      <c r="C235" s="125"/>
      <c r="D235" s="125"/>
      <c r="E235" s="125"/>
      <c r="F235" s="125"/>
    </row>
    <row r="236" spans="2:6" ht="12">
      <c r="B236" s="125"/>
      <c r="C236" s="125"/>
      <c r="D236" s="125"/>
      <c r="E236" s="125"/>
      <c r="F236" s="125"/>
    </row>
    <row r="237" spans="2:6" ht="12">
      <c r="B237" s="125"/>
      <c r="C237" s="125"/>
      <c r="D237" s="125"/>
      <c r="E237" s="125"/>
      <c r="F237" s="125"/>
    </row>
    <row r="238" spans="2:6" ht="12">
      <c r="B238" s="125"/>
      <c r="C238" s="125"/>
      <c r="D238" s="125"/>
      <c r="E238" s="125"/>
      <c r="F238" s="125"/>
    </row>
    <row r="239" spans="2:6" ht="12">
      <c r="B239" s="125"/>
      <c r="C239" s="125"/>
      <c r="D239" s="125"/>
      <c r="E239" s="125"/>
      <c r="F239" s="125"/>
    </row>
    <row r="240" spans="2:6" ht="12">
      <c r="B240" s="125"/>
      <c r="C240" s="125"/>
      <c r="D240" s="125"/>
      <c r="E240" s="125"/>
      <c r="F240" s="125"/>
    </row>
    <row r="241" spans="2:6" ht="12">
      <c r="B241" s="125"/>
      <c r="C241" s="125"/>
      <c r="D241" s="125"/>
      <c r="E241" s="125"/>
      <c r="F241" s="125"/>
    </row>
    <row r="242" spans="2:6" ht="12">
      <c r="B242" s="125"/>
      <c r="C242" s="125"/>
      <c r="D242" s="125"/>
      <c r="E242" s="125"/>
      <c r="F242" s="125"/>
    </row>
    <row r="243" spans="2:6" ht="12">
      <c r="B243" s="125"/>
      <c r="C243" s="125"/>
      <c r="D243" s="125"/>
      <c r="E243" s="125"/>
      <c r="F243" s="125"/>
    </row>
    <row r="244" spans="2:6" ht="12">
      <c r="B244" s="125"/>
      <c r="C244" s="125"/>
      <c r="D244" s="125"/>
      <c r="E244" s="125"/>
      <c r="F244" s="125"/>
    </row>
    <row r="245" spans="2:6" ht="12">
      <c r="B245" s="125"/>
      <c r="C245" s="125"/>
      <c r="D245" s="125"/>
      <c r="E245" s="125"/>
      <c r="F245" s="125"/>
    </row>
    <row r="246" spans="2:6" ht="12">
      <c r="B246" s="125"/>
      <c r="C246" s="125"/>
      <c r="D246" s="125"/>
      <c r="E246" s="125"/>
      <c r="F246" s="125"/>
    </row>
    <row r="247" spans="2:6" ht="12">
      <c r="B247" s="125"/>
      <c r="C247" s="125"/>
      <c r="D247" s="125"/>
      <c r="E247" s="125"/>
      <c r="F247" s="125"/>
    </row>
    <row r="248" spans="2:6" ht="12">
      <c r="B248" s="125"/>
      <c r="C248" s="125"/>
      <c r="D248" s="125"/>
      <c r="E248" s="125"/>
      <c r="F248" s="125"/>
    </row>
    <row r="249" spans="2:6" ht="12">
      <c r="B249" s="125"/>
      <c r="C249" s="125"/>
      <c r="D249" s="125"/>
      <c r="E249" s="125"/>
      <c r="F249" s="125"/>
    </row>
    <row r="250" spans="2:6" ht="12">
      <c r="B250" s="125"/>
      <c r="C250" s="125"/>
      <c r="D250" s="125"/>
      <c r="E250" s="125"/>
      <c r="F250" s="125"/>
    </row>
    <row r="251" spans="2:6" ht="12">
      <c r="B251" s="125"/>
      <c r="C251" s="125"/>
      <c r="D251" s="125"/>
      <c r="E251" s="125"/>
      <c r="F251" s="125"/>
    </row>
    <row r="252" spans="2:6" ht="12">
      <c r="B252" s="125"/>
      <c r="C252" s="125"/>
      <c r="D252" s="125"/>
      <c r="E252" s="125"/>
      <c r="F252" s="125"/>
    </row>
    <row r="253" spans="2:6" ht="12">
      <c r="B253" s="125"/>
      <c r="C253" s="125"/>
      <c r="D253" s="125"/>
      <c r="E253" s="125"/>
      <c r="F253" s="125"/>
    </row>
    <row r="254" spans="2:6" ht="12">
      <c r="B254" s="125"/>
      <c r="C254" s="125"/>
      <c r="D254" s="125"/>
      <c r="E254" s="125"/>
      <c r="F254" s="125"/>
    </row>
    <row r="255" spans="2:6" ht="12">
      <c r="B255" s="125"/>
      <c r="C255" s="125"/>
      <c r="D255" s="125"/>
      <c r="E255" s="125"/>
      <c r="F255" s="125"/>
    </row>
    <row r="256" spans="2:6" ht="12">
      <c r="B256" s="125"/>
      <c r="C256" s="125"/>
      <c r="D256" s="125"/>
      <c r="E256" s="125"/>
      <c r="F256" s="125"/>
    </row>
    <row r="257" spans="2:6" ht="12">
      <c r="B257" s="125"/>
      <c r="C257" s="125"/>
      <c r="D257" s="125"/>
      <c r="E257" s="125"/>
      <c r="F257" s="125"/>
    </row>
    <row r="258" spans="2:6" ht="12">
      <c r="B258" s="125"/>
      <c r="C258" s="125"/>
      <c r="D258" s="125"/>
      <c r="E258" s="125"/>
      <c r="F258" s="125"/>
    </row>
    <row r="259" spans="2:6" ht="12">
      <c r="B259" s="125"/>
      <c r="C259" s="125"/>
      <c r="D259" s="125"/>
      <c r="E259" s="125"/>
      <c r="F259" s="125"/>
    </row>
    <row r="260" spans="2:6" ht="12">
      <c r="B260" s="125"/>
      <c r="C260" s="125"/>
      <c r="D260" s="125"/>
      <c r="E260" s="125"/>
      <c r="F260" s="125"/>
    </row>
    <row r="261" spans="2:6" ht="12">
      <c r="B261" s="125"/>
      <c r="C261" s="125"/>
      <c r="D261" s="125"/>
      <c r="E261" s="125"/>
      <c r="F261" s="125"/>
    </row>
    <row r="262" spans="2:6" ht="12">
      <c r="B262" s="125"/>
      <c r="C262" s="125"/>
      <c r="D262" s="125"/>
      <c r="E262" s="125"/>
      <c r="F262" s="125"/>
    </row>
    <row r="263" spans="2:6" ht="12">
      <c r="B263" s="125"/>
      <c r="C263" s="125"/>
      <c r="D263" s="125"/>
      <c r="E263" s="125"/>
      <c r="F263" s="125"/>
    </row>
    <row r="264" spans="2:6" ht="12">
      <c r="B264" s="125"/>
      <c r="C264" s="125"/>
      <c r="D264" s="125"/>
      <c r="E264" s="125"/>
      <c r="F264" s="125"/>
    </row>
    <row r="265" spans="2:6" ht="12">
      <c r="B265" s="125"/>
      <c r="C265" s="125"/>
      <c r="D265" s="125"/>
      <c r="E265" s="125"/>
      <c r="F265" s="125"/>
    </row>
    <row r="266" spans="2:6" ht="12">
      <c r="B266" s="125"/>
      <c r="C266" s="125"/>
      <c r="D266" s="125"/>
      <c r="E266" s="125"/>
      <c r="F266" s="125"/>
    </row>
    <row r="267" spans="2:6" ht="12">
      <c r="B267" s="125"/>
      <c r="C267" s="125"/>
      <c r="D267" s="125"/>
      <c r="E267" s="125"/>
      <c r="F267" s="125"/>
    </row>
    <row r="268" spans="2:6" ht="12">
      <c r="B268" s="125"/>
      <c r="C268" s="125"/>
      <c r="D268" s="125"/>
      <c r="E268" s="125"/>
      <c r="F268" s="125"/>
    </row>
    <row r="269" spans="2:6" ht="12">
      <c r="B269" s="125"/>
      <c r="C269" s="125"/>
      <c r="D269" s="125"/>
      <c r="E269" s="125"/>
      <c r="F269" s="125"/>
    </row>
    <row r="270" spans="2:6" ht="12">
      <c r="B270" s="125"/>
      <c r="C270" s="125"/>
      <c r="D270" s="125"/>
      <c r="E270" s="125"/>
      <c r="F270" s="125"/>
    </row>
    <row r="271" spans="2:6" ht="12">
      <c r="B271" s="125"/>
      <c r="C271" s="125"/>
      <c r="D271" s="125"/>
      <c r="E271" s="125"/>
      <c r="F271" s="125"/>
    </row>
    <row r="272" spans="2:6" ht="12">
      <c r="B272" s="125"/>
      <c r="C272" s="125"/>
      <c r="D272" s="125"/>
      <c r="E272" s="125"/>
      <c r="F272" s="125"/>
    </row>
    <row r="273" spans="2:6" ht="12">
      <c r="B273" s="125"/>
      <c r="C273" s="125"/>
      <c r="D273" s="125"/>
      <c r="E273" s="125"/>
      <c r="F273" s="125"/>
    </row>
    <row r="274" spans="2:6" ht="12">
      <c r="B274" s="125"/>
      <c r="C274" s="125"/>
      <c r="D274" s="125"/>
      <c r="E274" s="125"/>
      <c r="F274" s="125"/>
    </row>
    <row r="275" spans="2:6" ht="12">
      <c r="B275" s="125"/>
      <c r="C275" s="125"/>
      <c r="D275" s="125"/>
      <c r="E275" s="125"/>
      <c r="F275" s="125"/>
    </row>
    <row r="276" spans="2:6" ht="12">
      <c r="B276" s="125"/>
      <c r="C276" s="125"/>
      <c r="D276" s="125"/>
      <c r="E276" s="125"/>
      <c r="F276" s="125"/>
    </row>
    <row r="277" spans="2:6" ht="12">
      <c r="B277" s="125"/>
      <c r="C277" s="125"/>
      <c r="D277" s="125"/>
      <c r="E277" s="125"/>
      <c r="F277" s="125"/>
    </row>
    <row r="278" spans="2:6" ht="12">
      <c r="B278" s="125"/>
      <c r="C278" s="125"/>
      <c r="D278" s="125"/>
      <c r="E278" s="125"/>
      <c r="F278" s="125"/>
    </row>
    <row r="279" spans="2:6" ht="12">
      <c r="B279" s="125"/>
      <c r="C279" s="125"/>
      <c r="D279" s="125"/>
      <c r="E279" s="125"/>
      <c r="F279" s="125"/>
    </row>
    <row r="280" spans="2:6" ht="12">
      <c r="B280" s="125"/>
      <c r="C280" s="125"/>
      <c r="D280" s="125"/>
      <c r="E280" s="125"/>
      <c r="F280" s="125"/>
    </row>
    <row r="281" spans="2:6" ht="12">
      <c r="B281" s="125"/>
      <c r="C281" s="125"/>
      <c r="D281" s="125"/>
      <c r="E281" s="125"/>
      <c r="F281" s="125"/>
    </row>
    <row r="282" spans="2:6" ht="12">
      <c r="B282" s="125"/>
      <c r="C282" s="125"/>
      <c r="D282" s="125"/>
      <c r="E282" s="125"/>
      <c r="F282" s="125"/>
    </row>
    <row r="283" spans="2:6" ht="12">
      <c r="B283" s="125"/>
      <c r="C283" s="125"/>
      <c r="D283" s="125"/>
      <c r="E283" s="125"/>
      <c r="F283" s="125"/>
    </row>
    <row r="284" spans="2:6" ht="12">
      <c r="B284" s="125"/>
      <c r="C284" s="125"/>
      <c r="D284" s="125"/>
      <c r="E284" s="125"/>
      <c r="F284" s="125"/>
    </row>
    <row r="285" spans="2:6" ht="12">
      <c r="B285" s="125"/>
      <c r="C285" s="125"/>
      <c r="D285" s="125"/>
      <c r="E285" s="125"/>
      <c r="F285" s="125"/>
    </row>
    <row r="286" spans="2:6" ht="12">
      <c r="B286" s="125"/>
      <c r="C286" s="125"/>
      <c r="D286" s="125"/>
      <c r="E286" s="125"/>
      <c r="F286" s="125"/>
    </row>
    <row r="287" spans="2:6" ht="12">
      <c r="B287" s="125"/>
      <c r="C287" s="125"/>
      <c r="D287" s="125"/>
      <c r="E287" s="125"/>
      <c r="F287" s="125"/>
    </row>
    <row r="288" spans="2:6" ht="12">
      <c r="B288" s="125"/>
      <c r="C288" s="125"/>
      <c r="D288" s="125"/>
      <c r="E288" s="125"/>
      <c r="F288" s="125"/>
    </row>
  </sheetData>
  <sheetProtection/>
  <mergeCells count="11">
    <mergeCell ref="D5:D6"/>
    <mergeCell ref="G5:G6"/>
    <mergeCell ref="H5:I6"/>
    <mergeCell ref="J5:J6"/>
    <mergeCell ref="K5:L6"/>
    <mergeCell ref="K43:L45"/>
    <mergeCell ref="H44:I44"/>
    <mergeCell ref="G1:L2"/>
    <mergeCell ref="E4:G4"/>
    <mergeCell ref="H4:I4"/>
    <mergeCell ref="K4:L4"/>
  </mergeCells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Nan Walter</cp:lastModifiedBy>
  <dcterms:created xsi:type="dcterms:W3CDTF">2019-01-31T19:49:57Z</dcterms:created>
  <dcterms:modified xsi:type="dcterms:W3CDTF">2019-04-19T23:23:24Z</dcterms:modified>
  <cp:category/>
  <cp:version/>
  <cp:contentType/>
  <cp:contentStatus/>
</cp:coreProperties>
</file>